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Martin/Documents/0 Punkfrog/06 Quality/Templates/02 Planning/"/>
    </mc:Choice>
  </mc:AlternateContent>
  <xr:revisionPtr revIDLastSave="0" documentId="13_ncr:1_{A21162C2-850C-384E-BDF4-AEEE8AD07900}" xr6:coauthVersionLast="47" xr6:coauthVersionMax="47" xr10:uidLastSave="{00000000-0000-0000-0000-000000000000}"/>
  <bookViews>
    <workbookView xWindow="-16100" yWindow="-25600" windowWidth="23660" windowHeight="18980" xr2:uid="{00000000-000D-0000-FFFF-FFFF00000000}"/>
  </bookViews>
  <sheets>
    <sheet name="Instructions" sheetId="12" r:id="rId1"/>
    <sheet name="Action Log" sheetId="1" r:id="rId2"/>
    <sheet name="PF-2021" sheetId="2" state="hidden" r:id="rId3"/>
    <sheet name="B-2020" sheetId="4" state="hidden" r:id="rId4"/>
    <sheet name="B-2019" sheetId="5" state="hidden" r:id="rId5"/>
    <sheet name="PF-2022" sheetId="6" state="hidden" r:id="rId6"/>
    <sheet name="uma2regus" sheetId="7" state="hidden" r:id="rId7"/>
    <sheet name="Menu" sheetId="9" r:id="rId8"/>
    <sheet name="PF-2019" sheetId="10" state="hidden" r:id="rId9"/>
    <sheet name="PF-2020" sheetId="11" state="hidden" r:id="rId10"/>
  </sheets>
  <definedNames>
    <definedName name="_xlnm._FilterDatabase" localSheetId="8" hidden="1">'PF-2019'!$A$2:$AA$168</definedName>
    <definedName name="_xlnm._FilterDatabase" localSheetId="5" hidden="1">'PF-2022'!$A$2:$AA$2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gjJg2qnNv6UTSONxVE1mx+i54UCw=="/>
    </ext>
  </extLst>
</workbook>
</file>

<file path=xl/calcChain.xml><?xml version="1.0" encoding="utf-8"?>
<calcChain xmlns="http://schemas.openxmlformats.org/spreadsheetml/2006/main">
  <c r="A29" i="12" l="1"/>
  <c r="A28" i="12"/>
  <c r="A24" i="12"/>
  <c r="A23" i="12"/>
  <c r="A22" i="12"/>
  <c r="A21" i="12"/>
  <c r="A20" i="12"/>
  <c r="A19" i="12"/>
  <c r="A18" i="12"/>
  <c r="A17" i="12"/>
  <c r="A16" i="12"/>
  <c r="I32" i="1"/>
  <c r="I31" i="1"/>
  <c r="B31" i="1"/>
  <c r="B32" i="1" s="1"/>
  <c r="B3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I9" i="1"/>
  <c r="B9" i="1"/>
  <c r="B4" i="1"/>
  <c r="I89" i="6" l="1"/>
  <c r="A88" i="6"/>
  <c r="A89" i="6"/>
  <c r="I88" i="6"/>
  <c r="I87" i="6"/>
  <c r="I86" i="6"/>
  <c r="I85" i="6"/>
  <c r="I84" i="6"/>
  <c r="I83" i="6"/>
  <c r="I82" i="6"/>
  <c r="I4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8" i="1"/>
  <c r="I7" i="1"/>
  <c r="I6" i="1"/>
  <c r="I5" i="1"/>
  <c r="I4" i="1"/>
  <c r="I67" i="6"/>
  <c r="I66" i="6"/>
  <c r="I65" i="6"/>
  <c r="I64" i="6"/>
  <c r="I63" i="6"/>
  <c r="I62" i="6"/>
  <c r="I61" i="6"/>
  <c r="I60" i="6"/>
  <c r="I57" i="6"/>
  <c r="I56" i="6"/>
  <c r="I55" i="6"/>
  <c r="I54" i="6"/>
  <c r="I53" i="6"/>
  <c r="I58" i="6"/>
  <c r="I59" i="6"/>
  <c r="I52" i="6"/>
  <c r="I51" i="6"/>
  <c r="I50" i="6"/>
  <c r="I18" i="6"/>
  <c r="I17" i="6"/>
  <c r="I49" i="6"/>
  <c r="I48" i="6"/>
  <c r="I47" i="6"/>
  <c r="I46" i="6"/>
  <c r="I45" i="6"/>
  <c r="I44" i="6"/>
  <c r="I43" i="6"/>
  <c r="I42" i="6"/>
  <c r="I41" i="6"/>
  <c r="I40" i="6"/>
  <c r="I38" i="6"/>
  <c r="I39" i="6"/>
  <c r="I37" i="6"/>
  <c r="I36" i="6"/>
  <c r="I35" i="6"/>
  <c r="I34" i="6"/>
  <c r="I33" i="6"/>
  <c r="I32" i="6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I3" i="11"/>
  <c r="B1" i="11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I3" i="10"/>
  <c r="B1" i="10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I7" i="7"/>
  <c r="B5" i="7"/>
  <c r="A86" i="2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6" i="6"/>
  <c r="I15" i="6"/>
  <c r="I14" i="6"/>
  <c r="I13" i="6"/>
  <c r="I12" i="6"/>
  <c r="I11" i="6"/>
  <c r="I10" i="6"/>
  <c r="I9" i="6"/>
  <c r="I8" i="6"/>
  <c r="I7" i="6"/>
  <c r="I6" i="6"/>
  <c r="I5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I3" i="6"/>
  <c r="B1" i="6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I3" i="5"/>
  <c r="C1" i="5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I3" i="4"/>
  <c r="C1" i="4"/>
  <c r="I90" i="2"/>
  <c r="A90" i="2"/>
  <c r="I89" i="2"/>
  <c r="A89" i="2"/>
  <c r="I88" i="2"/>
  <c r="A88" i="2"/>
  <c r="I87" i="2"/>
  <c r="A87" i="2"/>
  <c r="I86" i="2"/>
  <c r="I85" i="2"/>
  <c r="I84" i="2"/>
  <c r="I83" i="2"/>
  <c r="I82" i="2"/>
  <c r="I81" i="2"/>
  <c r="I80" i="2"/>
  <c r="A80" i="2"/>
  <c r="A81" i="2"/>
  <c r="A82" i="2"/>
  <c r="A83" i="2"/>
  <c r="A84" i="2"/>
  <c r="A85" i="2"/>
  <c r="I79" i="2"/>
  <c r="I78" i="2"/>
  <c r="I77" i="2"/>
  <c r="A77" i="2"/>
  <c r="A78" i="2"/>
  <c r="A79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A58" i="2"/>
  <c r="A59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I19" i="2"/>
  <c r="I18" i="2"/>
  <c r="I17" i="2"/>
  <c r="I16" i="2"/>
  <c r="I15" i="2"/>
  <c r="I14" i="2"/>
  <c r="I13" i="2"/>
  <c r="I12" i="2"/>
  <c r="I11" i="2"/>
  <c r="I10" i="2"/>
  <c r="A10" i="2"/>
  <c r="A11" i="2"/>
  <c r="A12" i="2"/>
  <c r="A13" i="2"/>
  <c r="A14" i="2"/>
  <c r="A15" i="2"/>
  <c r="A16" i="2"/>
  <c r="A19" i="2"/>
  <c r="I9" i="2"/>
  <c r="I8" i="2"/>
  <c r="I7" i="2"/>
  <c r="I6" i="2"/>
  <c r="I5" i="2"/>
  <c r="I4" i="2"/>
  <c r="I3" i="2"/>
  <c r="A3" i="2"/>
  <c r="A4" i="2"/>
  <c r="A5" i="2"/>
  <c r="A6" i="2"/>
  <c r="A7" i="2"/>
  <c r="A8" i="2"/>
  <c r="A9" i="2"/>
  <c r="B1" i="2"/>
  <c r="B5" i="1"/>
  <c r="B6" i="1" s="1"/>
  <c r="B7" i="1" s="1"/>
  <c r="B8" i="1" s="1"/>
  <c r="I3" i="1"/>
  <c r="A60" i="2"/>
  <c r="A61" i="2"/>
  <c r="A62" i="2"/>
  <c r="A63" i="2"/>
  <c r="A71" i="2"/>
  <c r="A72" i="2"/>
  <c r="A64" i="2"/>
  <c r="A65" i="2"/>
  <c r="A66" i="2"/>
  <c r="A67" i="2"/>
  <c r="A73" i="2"/>
  <c r="A68" i="2"/>
  <c r="A74" i="2"/>
  <c r="A75" i="2"/>
  <c r="A69" i="2"/>
  <c r="A70" i="2"/>
  <c r="A76" i="2"/>
</calcChain>
</file>

<file path=xl/sharedStrings.xml><?xml version="1.0" encoding="utf-8"?>
<sst xmlns="http://schemas.openxmlformats.org/spreadsheetml/2006/main" count="2287" uniqueCount="817">
  <si>
    <t>Date:</t>
  </si>
  <si>
    <t>#</t>
  </si>
  <si>
    <t>Decision/Action</t>
  </si>
  <si>
    <t>Prio</t>
  </si>
  <si>
    <t>Assigned</t>
  </si>
  <si>
    <t>Start date</t>
  </si>
  <si>
    <t>Due Date</t>
  </si>
  <si>
    <t>Closed Date</t>
  </si>
  <si>
    <t>Status</t>
  </si>
  <si>
    <t>Comments</t>
  </si>
  <si>
    <t>If the tax return causes liquidity problems, consider taking a loan from the Tax Account</t>
  </si>
  <si>
    <t>M</t>
  </si>
  <si>
    <t>Martin</t>
  </si>
  <si>
    <t>Will do if necessary</t>
  </si>
  <si>
    <t>Investigate if the Tax Account loan (see point 16) is a time-limited offer</t>
  </si>
  <si>
    <t>H</t>
  </si>
  <si>
    <t>Punkfrog Management</t>
  </si>
  <si>
    <t>Initiative</t>
  </si>
  <si>
    <t>System admin</t>
  </si>
  <si>
    <t>Purge KeepAssXC when able to drag &amp; drop entries</t>
  </si>
  <si>
    <t>L</t>
  </si>
  <si>
    <t>Product</t>
  </si>
  <si>
    <t>Sales</t>
  </si>
  <si>
    <t>Convert and update brag book.</t>
  </si>
  <si>
    <t>Endorsement Wim. Latest copies. Update qualifications. Renoir, ESL, Punkfrog. Digital (index) and can print.</t>
  </si>
  <si>
    <t>Admin</t>
  </si>
  <si>
    <t>Test Thunderbird - inviting to calendar meetings</t>
  </si>
  <si>
    <t>17/10 Reported Git #275. Claims 91.0.2 fixes, but no change.</t>
  </si>
  <si>
    <t>https://github.com/kewisch/gdata-provider/issues/129</t>
  </si>
  <si>
    <t>Supervise Telia cancellation &amp; port to Hallon</t>
  </si>
  <si>
    <t>Telia subscription ends 27/3. Number ported 04:00 29/3</t>
  </si>
  <si>
    <t>Get all CV from NFT and set scope &amp; mandate</t>
  </si>
  <si>
    <t>HR</t>
  </si>
  <si>
    <t>Profile Kristian Kjeldsen</t>
  </si>
  <si>
    <t>Kristian</t>
  </si>
  <si>
    <t>Financial</t>
  </si>
  <si>
    <t>Update cashflow forecast &gt; April</t>
  </si>
  <si>
    <t>Start paying for balcony</t>
  </si>
  <si>
    <t>IT</t>
  </si>
  <si>
    <t>Instal Gdrive extension fix for M1 v47.0. Then revert to highest disk security.</t>
  </si>
  <si>
    <t>Seems to have come early, but not functioning. System extension for google drive needs approval. Did so many times, now not apprearing again.</t>
  </si>
  <si>
    <t>VMware fusion free available for M1</t>
  </si>
  <si>
    <t>17/10 installed public technical review</t>
  </si>
  <si>
    <t>Create Insightly filter FY21/22</t>
  </si>
  <si>
    <t>Instal Ubuntu/VM</t>
  </si>
  <si>
    <t>17/10 installed Ubuntu ARM64 preview</t>
  </si>
  <si>
    <t>Instal Windows 10/VM</t>
  </si>
  <si>
    <t xml:space="preserve">Wait until W10 for ARM is public download </t>
  </si>
  <si>
    <t>20-1</t>
  </si>
  <si>
    <t>Instal Cradle 7.6</t>
  </si>
  <si>
    <t>Cradle 7.6 is downloaded. Try Unix &amp; W10</t>
  </si>
  <si>
    <t>20-2</t>
  </si>
  <si>
    <t>Instal Heritage/W10</t>
  </si>
  <si>
    <t>Create closed pond</t>
  </si>
  <si>
    <t>Only working for Pfrog</t>
  </si>
  <si>
    <t>Create profile for InterimChef based on theirs</t>
  </si>
  <si>
    <t>Improve consultancy profile templates</t>
  </si>
  <si>
    <t>Update all profiles to new template</t>
  </si>
  <si>
    <t>Change leads to last activity date</t>
  </si>
  <si>
    <t>Invite Sylvana &amp; Robert to United Spaces app</t>
  </si>
  <si>
    <t>app@unitedspaces.se or sales team.</t>
  </si>
  <si>
    <t>Change Hallon subscription 6GB after first invoice &amp; checking that GB accumulates</t>
  </si>
  <si>
    <t>Login to United Spaces app for S and E when I can log out</t>
  </si>
  <si>
    <t>Update Robin profile</t>
  </si>
  <si>
    <t>Robin Forza wrap-up</t>
  </si>
  <si>
    <t>Quality</t>
  </si>
  <si>
    <t>Survey Forza</t>
  </si>
  <si>
    <t>Response 16/4</t>
  </si>
  <si>
    <t>Complete Johan Profile</t>
  </si>
  <si>
    <t>RabbitMQ Tuning service description</t>
  </si>
  <si>
    <t>Expense claim Emma for accommodation &amp; train</t>
  </si>
  <si>
    <t>Develop NOVA strategy</t>
  </si>
  <si>
    <t>They call to first meeting July</t>
  </si>
  <si>
    <t>Change Robert to Emma at UMA</t>
  </si>
  <si>
    <t>Emma key - connect to WiFi and printer</t>
  </si>
  <si>
    <t>Feedback: Customer services</t>
  </si>
  <si>
    <t>KJKK, Twinsite, NFT, Packlane, Betsson</t>
  </si>
  <si>
    <t>Feedback: Customer consultancy</t>
  </si>
  <si>
    <t>Cisco,Sigicom, æternity, Antigo</t>
  </si>
  <si>
    <t>Feedback: Contractors</t>
  </si>
  <si>
    <t>BRC, JW, JB, JHN, RÖ, DW, MH, NA</t>
  </si>
  <si>
    <t>Boot-up time zone and language wrong.</t>
  </si>
  <si>
    <t>Update product portfolio</t>
  </si>
  <si>
    <t>Create product process</t>
  </si>
  <si>
    <t>End report Daniel. Feedback, future, update profile</t>
  </si>
  <si>
    <t>End report Robin. Feedback, futire, update profile</t>
  </si>
  <si>
    <t>Complete Jonathan profile</t>
  </si>
  <si>
    <t>PY-NAP-ERL Concept proposal</t>
  </si>
  <si>
    <t>Ensure SQ intangible assets specified if necessary</t>
  </si>
  <si>
    <t>Code, Documents, Source of external files, all IPR</t>
  </si>
  <si>
    <t>Article currency --&gt; SEK on invoice - chat support</t>
  </si>
  <si>
    <t>21/7 forum to be built</t>
  </si>
  <si>
    <t>Delay NFT payment and exploit overdraught</t>
  </si>
  <si>
    <t xml:space="preserve">TVV Avstämning </t>
  </si>
  <si>
    <t>Fredrik says can apply few more months samtidigt.</t>
  </si>
  <si>
    <t>SQ bankruptcy ruling</t>
  </si>
  <si>
    <t>Waiting for letter from tingsrätten</t>
  </si>
  <si>
    <t>If need personal loan, assign to 2893</t>
  </si>
  <si>
    <t>Operations</t>
  </si>
  <si>
    <t>Get fullmakt from NFA to run WokforceLogIQ</t>
  </si>
  <si>
    <t>Reminded &amp; updated 19/7</t>
  </si>
  <si>
    <t>Agreement with NFA to act as VP Sales</t>
  </si>
  <si>
    <t>Update Daniel profile</t>
  </si>
  <si>
    <t>Robin</t>
  </si>
  <si>
    <t>Share file &amp; remind</t>
  </si>
  <si>
    <t>Update Per's profile in WFQ/VMS</t>
  </si>
  <si>
    <t>Packlane survey</t>
  </si>
  <si>
    <t>Withdraw</t>
  </si>
  <si>
    <t>Look for cheaper office space</t>
  </si>
  <si>
    <t>Activate WISE account, when needed for OS TX</t>
  </si>
  <si>
    <t>Design Effective Meetings workshop</t>
  </si>
  <si>
    <t>Deliver to Emma &amp; Alice</t>
  </si>
  <si>
    <t>Implement EM wshop for Emma &amp; Alice</t>
  </si>
  <si>
    <t>Create certificate of completion</t>
  </si>
  <si>
    <t>Update Niclas profile</t>
  </si>
  <si>
    <t>Print refills - 2022-2027</t>
  </si>
  <si>
    <t>Security</t>
  </si>
  <si>
    <t>Purge all ownit email accounts &amp; services</t>
  </si>
  <si>
    <t>ManageBac, OpenApply, SAS, Custodian, Mercer, MLC</t>
  </si>
  <si>
    <t>Migrate ownit emails</t>
  </si>
  <si>
    <t>Shout down ownit email account</t>
  </si>
  <si>
    <t>Get Antigo signed by Fredrik</t>
  </si>
  <si>
    <t>Get TMI refills from Ulf</t>
  </si>
  <si>
    <t>SkillfindR S3 - pricing (esp. tool)</t>
  </si>
  <si>
    <t>Repay KJK from UMA deposit refund 2x20.000</t>
  </si>
  <si>
    <t>Nordea clr 3300 acct 800209-0416</t>
  </si>
  <si>
    <t>Hole punch delivered</t>
  </si>
  <si>
    <t>Amazon</t>
  </si>
  <si>
    <t>Before I move …</t>
  </si>
  <si>
    <t>Identify paycards in use och minimise</t>
  </si>
  <si>
    <t>Appeal against TVV decision</t>
  </si>
  <si>
    <t>Apply for tax deferral</t>
  </si>
  <si>
    <t>Claim EIR commission when contract signed</t>
  </si>
  <si>
    <t>Per</t>
  </si>
  <si>
    <t>12/11 Silence two weeks</t>
  </si>
  <si>
    <t>Trust US network in NordVPN</t>
  </si>
  <si>
    <t>Trust Regus network in NordVPN</t>
  </si>
  <si>
    <t>Stop paying union?</t>
  </si>
  <si>
    <t>Union tied to Bliwa</t>
  </si>
  <si>
    <t>Strategy</t>
  </si>
  <si>
    <t>Risk-sharing for consultants. List tasks + effort + value, payback if nit assignment 3-6 months</t>
  </si>
  <si>
    <t>Contract outline, risk-sharing awlays revenue for my services (RabbitMQ, NOVA, PNE)</t>
  </si>
  <si>
    <t>Ask for donations for walk-aways (Johan, Niclas)</t>
  </si>
  <si>
    <t>Sketch exit strategy</t>
  </si>
  <si>
    <t>Plan to repay deferred taxes</t>
  </si>
  <si>
    <t>Order printer Brother MFC-L3770 CDW &amp; toner</t>
  </si>
  <si>
    <t>When need arises</t>
  </si>
  <si>
    <t>Building code didn't work</t>
  </si>
  <si>
    <t>Test again when bring chair Saturday</t>
  </si>
  <si>
    <t>Rubbish bin</t>
  </si>
  <si>
    <t>Add MBSE to my CV</t>
  </si>
  <si>
    <t>Delete Amazon.com account</t>
  </si>
  <si>
    <t>Wait until refund resolved</t>
  </si>
  <si>
    <t>dosR pitch</t>
  </si>
  <si>
    <t>To see if Ulf wants to support</t>
  </si>
  <si>
    <t>Investigate the non-competition clause at ESL towards their customers</t>
  </si>
  <si>
    <t>Non-compete/solicit customers/staff before 25/10, if I had dealings with them after 2018-04-27. All clear now customers &amp; staff.</t>
  </si>
  <si>
    <t>Decision: Throw some business towards ESL</t>
  </si>
  <si>
    <t>Have offered with ancillary service like certification but pricing not agreed.</t>
  </si>
  <si>
    <t>Review 2019 budget</t>
  </si>
  <si>
    <t>Ulf</t>
  </si>
  <si>
    <t>Do for 2020 instead</t>
  </si>
  <si>
    <t>Share budget template with Nordforce</t>
  </si>
  <si>
    <t>Set revenue assurance goals for 1/1</t>
  </si>
  <si>
    <t>MC 50% (which) + RG + 1-3 subcon</t>
  </si>
  <si>
    <t>Call next meeting Friday 13th Dec</t>
  </si>
  <si>
    <t>Moved to 18/12</t>
  </si>
  <si>
    <t>Meeting template: make strategy larger; add miletone plan to show overview status V plan</t>
  </si>
  <si>
    <t>Lower profit at EOFY</t>
  </si>
  <si>
    <t>Balance IOU with overdraught</t>
  </si>
  <si>
    <t>Sell Marcus and Alex from NFT</t>
  </si>
  <si>
    <t>Klarna</t>
  </si>
  <si>
    <t>Postpone private loan as long as possible</t>
  </si>
  <si>
    <t>Took overdraught instead initially.</t>
  </si>
  <si>
    <t>Develop service products during Xmas break</t>
  </si>
  <si>
    <t>Mapped a complete portfolio. Implemented CI-7MT. Identified EffMeet, Metrics.</t>
  </si>
  <si>
    <t>Produce balance sheet and P/L statement in Swedish</t>
  </si>
  <si>
    <t xml:space="preserve">At AGM, "The board of directors of Punkfrog AB proposes that the annual general meeting authorises the Board of Directors to, on one or several occasions , prior to the next annual general meeting, with or without deviating from the shareholders' preferential rights -  resolve to issue new shares." </t>
  </si>
  <si>
    <t>Place copies of reference documents into meeting folder, as some members do not have access to other folders via links</t>
  </si>
  <si>
    <t>Add Payroll tax components to liquidity forecast</t>
  </si>
  <si>
    <t>Find out when tax payment is due</t>
  </si>
  <si>
    <t>90 days after decision from SV. Probably 2021-03-21.</t>
  </si>
  <si>
    <t>Sell Seeqest shares to pay the tax bill. Monitor closely in case losses reduce capital below 50%.</t>
  </si>
  <si>
    <t>5/10 Yrev says not a risk. Working on ways to recover assets.</t>
  </si>
  <si>
    <t>Call meeeting of Seeqest shareholders to sanitise the finances</t>
  </si>
  <si>
    <t>NFT+PF+[Lennart | Jokla]. If October invoice unpaid.</t>
  </si>
  <si>
    <t>Which agents already have Marcus' CV (to avoid a clash)?</t>
  </si>
  <si>
    <t>No fresh ones. Keep aligned.</t>
  </si>
  <si>
    <t>Terminate UMA office</t>
  </si>
  <si>
    <t>Move into home office</t>
  </si>
  <si>
    <t>Connected to previous</t>
  </si>
  <si>
    <t>Focus sales on current consultants: Robin, Marcus, Jonas, Brett.</t>
  </si>
  <si>
    <t>Added Daniel, Benjamin</t>
  </si>
  <si>
    <t>Lower rate for Martin 800-900</t>
  </si>
  <si>
    <t>Marketing ploy - no management overhead, lean company</t>
  </si>
  <si>
    <t>Meet Tingent to discuss my profile and rate</t>
  </si>
  <si>
    <t>Approach ETM under 1000, then apply for TVV checkar för internationalisering.</t>
  </si>
  <si>
    <t>Could begin with 950, then revert to 1200*50%</t>
  </si>
  <si>
    <t>Tactics with Y revision</t>
  </si>
  <si>
    <t>Availability &amp; profiles</t>
  </si>
  <si>
    <t>Take second loan if necessary</t>
  </si>
  <si>
    <t>RCA, Meetings, mEdison spec, spec for PF training &amp; tuning services</t>
  </si>
  <si>
    <t>Invoice EIR</t>
  </si>
  <si>
    <t>Start date. 90Kx1.25</t>
  </si>
  <si>
    <t>Marketing</t>
  </si>
  <si>
    <t>PNE article for Elektronik</t>
  </si>
  <si>
    <t>Document EIR journey (proof of concept)</t>
  </si>
  <si>
    <t>Endorsement from Per</t>
  </si>
  <si>
    <t>Repay KJK 10.000</t>
  </si>
  <si>
    <t>Test Tbird - inviting to calendar meetings -  Git #275</t>
  </si>
  <si>
    <t>25/1 Not fixed in new release. New issue report.</t>
  </si>
  <si>
    <t>Ask venues when ready to have meetups</t>
  </si>
  <si>
    <t>Delivery</t>
  </si>
  <si>
    <t>RMQ Operations structure &amp; templates</t>
  </si>
  <si>
    <t>Shared drive, survey, log &lt;&lt; Betsson sign</t>
  </si>
  <si>
    <t>Goals 2022: TMI</t>
  </si>
  <si>
    <t>Read IIBA Agile &amp; document techniques</t>
  </si>
  <si>
    <t>Staff shirts printing for Code BEAM STO</t>
  </si>
  <si>
    <t>Create website</t>
  </si>
  <si>
    <t>Webflow</t>
  </si>
  <si>
    <t>Content for website &amp; linkedin</t>
  </si>
  <si>
    <t>Dev</t>
  </si>
  <si>
    <t>Clean up git and github - one location. Not public?</t>
  </si>
  <si>
    <t>Martin/Development/flutter
/Documents/Punkfrog/Dev/dosR/
/local-dev/punkfrogab.github.io</t>
  </si>
  <si>
    <t>Revive dosR to build for Test Flight</t>
  </si>
  <si>
    <t>Volkan</t>
  </si>
  <si>
    <t>Pay someone to teach me how :)</t>
  </si>
  <si>
    <t>Update Office Handbook</t>
  </si>
  <si>
    <t>Get photo for Brett's bio</t>
  </si>
  <si>
    <t>Brett</t>
  </si>
  <si>
    <t>Titles/topics for webinars/meettups</t>
  </si>
  <si>
    <t>Complete annexes for service agreement</t>
  </si>
  <si>
    <t>Rip 5.25" diskettes in London</t>
  </si>
  <si>
    <t>Contact CGI for source code A/D Toolkit</t>
  </si>
  <si>
    <t>Backup/restore procedure</t>
  </si>
  <si>
    <t>Employ --&gt; Customised emplyment T&amp;C</t>
  </si>
  <si>
    <t>Outsource HR (custom terms, accounting/payroll, pension policy)</t>
  </si>
  <si>
    <t>Pension policy defined by S&amp;P</t>
  </si>
  <si>
    <t>Create PO for all back purchases</t>
  </si>
  <si>
    <t>Fix site security  https://www.punkfrog.se (with new website!)</t>
  </si>
  <si>
    <t>Review employment contract &amp; conditions</t>
  </si>
  <si>
    <t>Create General Terms and split the Service Agreement and Contractor Agreement, according to legal review.</t>
  </si>
  <si>
    <t>GDPR: Information Asset Register (IAR)</t>
  </si>
  <si>
    <t>GDPR: Data Processing Agreement template</t>
  </si>
  <si>
    <t>GDPR: Data Processing Agreements with suppliers</t>
  </si>
  <si>
    <t>GDPR: Data Processing Register</t>
  </si>
  <si>
    <t>GDPR: procedures</t>
  </si>
  <si>
    <t>GDPR: Data Breach Log</t>
  </si>
  <si>
    <t>Cinema tickets</t>
  </si>
  <si>
    <t>Loudspeakers for webinars</t>
  </si>
  <si>
    <t>Retrofit HP25C</t>
  </si>
  <si>
    <t>Contact Visma for improvement. Make all unused articles inactive. Use same rate, with discounts.</t>
  </si>
  <si>
    <t>Write procedure for removals</t>
  </si>
  <si>
    <t>Terminate at United Spaces</t>
  </si>
  <si>
    <t>Sign at Regus</t>
  </si>
  <si>
    <t>Change Office</t>
  </si>
  <si>
    <t>Timing</t>
  </si>
  <si>
    <t>Before</t>
  </si>
  <si>
    <t>Last contractual day 31/10</t>
  </si>
  <si>
    <t>Sign ageement at Regus</t>
  </si>
  <si>
    <t>Notified 12/8. Room 913, 7% discount, 2 years, start date 1/11</t>
  </si>
  <si>
    <t>Agree on date to move out/in</t>
  </si>
  <si>
    <t>Friday 29/10 OUT/IN</t>
  </si>
  <si>
    <t>Move</t>
  </si>
  <si>
    <t>Pay 2 months deposit + 1 month rent</t>
  </si>
  <si>
    <t>Pay early to trigger order for furniture</t>
  </si>
  <si>
    <t>After</t>
  </si>
  <si>
    <t>Get deposit returned</t>
  </si>
  <si>
    <t>US</t>
  </si>
  <si>
    <t>There was no deposit. It was 2 months in advance.</t>
  </si>
  <si>
    <t>Move contents to new office &amp; white table home</t>
  </si>
  <si>
    <t>Move Alice same time? Things to tip?</t>
  </si>
  <si>
    <t>Decide office furnishing</t>
  </si>
  <si>
    <t>Use layout diagram</t>
  </si>
  <si>
    <t>Update budget</t>
  </si>
  <si>
    <t>Change Google Business Address</t>
  </si>
  <si>
    <t xml:space="preserve">https://business.google.com/edit/l/00944347174387892497?trk=https%3A%2F%2Fnotifications.google.com%2Fg%2Fp%2FAD-FnExf-EgikZ5yqcXmNxmdMDPnscCGq6NgB1ufMxxBS871EAVT2dxfuLP-PTM2Ni4XKta43juNqgq0wcoZjuM </t>
  </si>
  <si>
    <t>Get new rubber stamp with address</t>
  </si>
  <si>
    <t>1/10 ordered</t>
  </si>
  <si>
    <t>Change address BV, adressändring for myndigeter</t>
  </si>
  <si>
    <t>verksamt.se eTjänsten</t>
  </si>
  <si>
    <t>Change footers &amp; addresses on all templates</t>
  </si>
  <si>
    <t>Notify all vendors</t>
  </si>
  <si>
    <t>Notify all customers</t>
  </si>
  <si>
    <t>Not really important unless stated in contract.</t>
  </si>
  <si>
    <t>Notify all partners</t>
  </si>
  <si>
    <t>Check allabolag.se has address</t>
  </si>
  <si>
    <t>BV changed 1/10</t>
  </si>
  <si>
    <t>Gereate &amp; validate refills</t>
  </si>
  <si>
    <t>Print refills</t>
  </si>
  <si>
    <t>2022, 2023 OK. 2024, 2025, 2026, 2027.</t>
  </si>
  <si>
    <t>Order removal van</t>
  </si>
  <si>
    <t xml:space="preserve">495:-Litet Ford Transit. Lastkaj Skansbrogatan 5. </t>
  </si>
  <si>
    <t>Check if large items fit in lift</t>
  </si>
  <si>
    <t>Get keys from Emma and Sylvana</t>
  </si>
  <si>
    <t>Sylvana 27/9</t>
  </si>
  <si>
    <t>Svenskadressändring</t>
  </si>
  <si>
    <t>Check old postbox</t>
  </si>
  <si>
    <t>Ask Hanan</t>
  </si>
  <si>
    <t>Return flyttkartong &amp; MC key</t>
  </si>
  <si>
    <t>Move printer to office, if allowed?</t>
  </si>
  <si>
    <t>Take rubbish to recycling</t>
  </si>
  <si>
    <t>How does cabinet lock?</t>
  </si>
  <si>
    <t>Adjust chair</t>
  </si>
  <si>
    <t>Seeqest</t>
  </si>
  <si>
    <t>Select doc package</t>
  </si>
  <si>
    <t>Gdocs --&gt; MS Office 360</t>
  </si>
  <si>
    <t>Select domain name .io .se .eu</t>
  </si>
  <si>
    <t>.se</t>
  </si>
  <si>
    <t>Create Gdrive, email for punkfrog.se</t>
  </si>
  <si>
    <t>Robert</t>
  </si>
  <si>
    <t>Select financial system</t>
  </si>
  <si>
    <t>Trial Visma and Fortnox</t>
  </si>
  <si>
    <t>Legal</t>
  </si>
  <si>
    <t>Stiftelse urkund, Bolagsordning</t>
  </si>
  <si>
    <t>verksamt.se</t>
  </si>
  <si>
    <t>Open bank account for punkfrog</t>
  </si>
  <si>
    <t>Bmeet at bank 10-18 08 4520000 Fpaket 1250/yr</t>
  </si>
  <si>
    <t>Deposit 50.000 captial</t>
  </si>
  <si>
    <t>Need payment from ESL</t>
  </si>
  <si>
    <t>`</t>
  </si>
  <si>
    <t>Get bankintyg from SHB</t>
  </si>
  <si>
    <t>Register with BV (SU, BO, BI, 1900)</t>
  </si>
  <si>
    <t>Get business registration</t>
  </si>
  <si>
    <t>BV</t>
  </si>
  <si>
    <t>Org.nr 25 days (start 13/2). Meet at bank to close deal.</t>
  </si>
  <si>
    <t>Finalise banking &amp; talk insurance</t>
  </si>
  <si>
    <t>Create company binders</t>
  </si>
  <si>
    <t>Ylva</t>
  </si>
  <si>
    <t>Which to keep on paper?</t>
  </si>
  <si>
    <t>Get Liability Insurance</t>
  </si>
  <si>
    <t>Camilla</t>
  </si>
  <si>
    <t>Create Aktiebok</t>
  </si>
  <si>
    <t>Must be kept for public access</t>
  </si>
  <si>
    <t>Ansök f-skatt och MOMS registrering hos Skatteverket</t>
  </si>
  <si>
    <t>Estimate 300.000</t>
  </si>
  <si>
    <t>Betala in preliminär skatt (f-dskatt)</t>
  </si>
  <si>
    <t>Got 3 months uppskov</t>
  </si>
  <si>
    <t>Upprätta bokföring</t>
  </si>
  <si>
    <t>VAT nr från Skattevverket</t>
  </si>
  <si>
    <t>handel inom EU. (get with MOMS) Is it separte?</t>
  </si>
  <si>
    <t>Create invoice template</t>
  </si>
  <si>
    <t>Adapt Redfin</t>
  </si>
  <si>
    <t>Sign consulting contract with ESL</t>
  </si>
  <si>
    <t>Terminate employment at ESL</t>
  </si>
  <si>
    <t>Expected end date 31/3</t>
  </si>
  <si>
    <t>Creat logo and style guide</t>
  </si>
  <si>
    <t>Dark green?</t>
  </si>
  <si>
    <t>Create document basic templates</t>
  </si>
  <si>
    <t>Change to dark green?</t>
  </si>
  <si>
    <t>Set</t>
  </si>
  <si>
    <t>Cancelled</t>
  </si>
  <si>
    <t>Transfer MD liability to Stuart via BV</t>
  </si>
  <si>
    <t>BV takes 20 work days to change bolagsman</t>
  </si>
  <si>
    <t>Administration</t>
  </si>
  <si>
    <t>Notify ESL that I have resigned</t>
  </si>
  <si>
    <t>E-day 7/3</t>
  </si>
  <si>
    <t>Buy phone</t>
  </si>
  <si>
    <t>Anmäl verklig huvudman to BV</t>
  </si>
  <si>
    <t>Transfer SIM card to private use</t>
  </si>
  <si>
    <t>No. Buy new one</t>
  </si>
  <si>
    <t>Employee insurances</t>
  </si>
  <si>
    <t>Styrelsef- ITP Avanza - …, also advice from SHB</t>
  </si>
  <si>
    <t>Inaugural board meetings - sign</t>
  </si>
  <si>
    <t>Whehn do we need to hold this? What is done?</t>
  </si>
  <si>
    <t>Declaration &amp; Annual report 2019-03-31</t>
  </si>
  <si>
    <t>Frame Agreement &amp; Assignment Spec &amp; Simple</t>
  </si>
  <si>
    <t>Select CRM</t>
  </si>
  <si>
    <t>Insightly free plan</t>
  </si>
  <si>
    <t>Transfer expenses to Punkfrog</t>
  </si>
  <si>
    <t>Done: Office 360 [ NordVPN pay PF 21/10 2020 ], SIM, Gandhi (confused login then change billing)</t>
  </si>
  <si>
    <t>Instal &amp; configure Insightly Free Plan</t>
  </si>
  <si>
    <t>Organisations, contacts, opportunities. Integrate with Gmail, Outlook</t>
  </si>
  <si>
    <t>Instal Insightly on iPhone</t>
  </si>
  <si>
    <t>Create annual plan</t>
  </si>
  <si>
    <t>Based on Camilla's list</t>
  </si>
  <si>
    <t>Sign Punkfrog Agreement with ESL</t>
  </si>
  <si>
    <t>Send invoice to ESL for February</t>
  </si>
  <si>
    <t>Needs date 28 Feb (next April) with 2 weeks nett before bills.</t>
  </si>
  <si>
    <t>Put name/logo on door</t>
  </si>
  <si>
    <t>Most comes via Kivra</t>
  </si>
  <si>
    <t>Decide salary/dividends Feb/March</t>
  </si>
  <si>
    <t>Read bookkeeping 101</t>
  </si>
  <si>
    <t>Instal SHB corporate app</t>
  </si>
  <si>
    <t>Browse</t>
  </si>
  <si>
    <t>Login to SHB corporate site</t>
  </si>
  <si>
    <t>Choose host for web site - Comhem?</t>
  </si>
  <si>
    <t xml:space="preserve">Use github pages </t>
  </si>
  <si>
    <t>Get debit card</t>
  </si>
  <si>
    <t>Transfer Gsuite to Punkfrog debit card</t>
  </si>
  <si>
    <t>14 days free</t>
  </si>
  <si>
    <t xml:space="preserve">IT </t>
  </si>
  <si>
    <t>Decide mailing lists</t>
  </si>
  <si>
    <t>sysadmin, sales, accounts, jobs, purchasing, enquiry@</t>
  </si>
  <si>
    <t>Activate Kivra for Punkfrog</t>
  </si>
  <si>
    <t>Change password for G suite</t>
  </si>
  <si>
    <t>Create mailing lists</t>
  </si>
  <si>
    <t>Devise backup/restore procedure</t>
  </si>
  <si>
    <t>Create free corporate Slack account</t>
  </si>
  <si>
    <t>Document operations manual slack.com free</t>
  </si>
  <si>
    <t>Create file structure in Gdrive using web</t>
  </si>
  <si>
    <t>Cannot use file stream until leave ESL</t>
  </si>
  <si>
    <t>Instal Drive Stream solution for easy Gdrive access</t>
  </si>
  <si>
    <t>Remove spurious files. Wait until remove ESL.</t>
  </si>
  <si>
    <t>Change G suite user to sysadmin</t>
  </si>
  <si>
    <t>Create role users</t>
  </si>
  <si>
    <t>Change passwords</t>
  </si>
  <si>
    <t>Switch File Stream to Punkfrog</t>
  </si>
  <si>
    <t>Subscribe to Visma and instal</t>
  </si>
  <si>
    <t>eAccounting</t>
  </si>
  <si>
    <t>Taxation planning 2018, 2019</t>
  </si>
  <si>
    <t>Ulf,Ylva</t>
  </si>
  <si>
    <t>Make MOMS plan</t>
  </si>
  <si>
    <t>Connect Visma to SHB</t>
  </si>
  <si>
    <t>Activate from Visma with WiFi</t>
  </si>
  <si>
    <t>Order company stamps</t>
  </si>
  <si>
    <t>Replace debit card with credit card</t>
  </si>
  <si>
    <t>Look at how NFT use Visma</t>
  </si>
  <si>
    <t>Buy laptop</t>
  </si>
  <si>
    <t>Buy Telia subscription</t>
  </si>
  <si>
    <t>Create customer account</t>
  </si>
  <si>
    <t>Create sales invoices all orders</t>
  </si>
  <si>
    <t>Need to set up articles first</t>
  </si>
  <si>
    <t>Do I need Visma Decl/Annrep?</t>
  </si>
  <si>
    <t>Not until the company grows</t>
  </si>
  <si>
    <t>Get Visma Acccounting and Time reset!!!</t>
  </si>
  <si>
    <t>Chat/call</t>
  </si>
  <si>
    <t>Configurations and settings</t>
  </si>
  <si>
    <t>Change phone, enable two-step. Add users. Settings.</t>
  </si>
  <si>
    <t>Enter all current suppliers, customers</t>
  </si>
  <si>
    <t>Update all contacts &amp; BankID w phone number</t>
  </si>
  <si>
    <t>Fetch iPhone</t>
  </si>
  <si>
    <t>Fetch SIM</t>
  </si>
  <si>
    <t>Activate all apps iPhone &amp; backup</t>
  </si>
  <si>
    <t>Separate ESL and PF phones</t>
  </si>
  <si>
    <t>Fetch laptop</t>
  </si>
  <si>
    <t>Migrate to new laptop and erase old</t>
  </si>
  <si>
    <t>Can use File Stream for Punkfrog and Web for ESL :)</t>
  </si>
  <si>
    <t>Create PO and Purchase Invoices for all purchases</t>
  </si>
  <si>
    <t>Have created PO register to tie to invoices, ok?</t>
  </si>
  <si>
    <t>When did f-skatt report need to start? Feb --&gt; 12/3?</t>
  </si>
  <si>
    <t xml:space="preserve">Salaries back Feb, March 63.000. </t>
  </si>
  <si>
    <t>Log onto tax account at SV</t>
  </si>
  <si>
    <t>Set up payslip. Create first payslips</t>
  </si>
  <si>
    <t>Should I buy this later?</t>
  </si>
  <si>
    <t>Investigate G Doc Sign extension</t>
  </si>
  <si>
    <t>Insurance</t>
  </si>
  <si>
    <t>Change subscription at Unionen</t>
  </si>
  <si>
    <t>Migrate Outlook DB for ownit</t>
  </si>
  <si>
    <t>Import contacts &amp; email; Sync contacts to iPhone</t>
  </si>
  <si>
    <t>Migrate/test Garageband files</t>
  </si>
  <si>
    <t>Migrate iTunes media</t>
  </si>
  <si>
    <t>All albums complete and correct?</t>
  </si>
  <si>
    <t>Migrate iMovie projects</t>
  </si>
  <si>
    <t>Change SHB Visa 2SV phone number</t>
  </si>
  <si>
    <t>Connected to private account</t>
  </si>
  <si>
    <t>Create presentation template</t>
  </si>
  <si>
    <t>Complete Linkedin page</t>
  </si>
  <si>
    <t>Ask for endorsements</t>
  </si>
  <si>
    <t>Order stickers</t>
  </si>
  <si>
    <t>visitkort.se for CBSTO</t>
  </si>
  <si>
    <t>Employment contracts kill-eat</t>
  </si>
  <si>
    <t>Get from Sylog with spreadsheet</t>
  </si>
  <si>
    <t>Plan annual/month &amp; routines</t>
  </si>
  <si>
    <t>Cashflow forecast</t>
  </si>
  <si>
    <t>Will be unpredictable; month target</t>
  </si>
  <si>
    <t>Decide final template colour &amp; update</t>
  </si>
  <si>
    <t>Pensionsförsäkring</t>
  </si>
  <si>
    <t>Soderbergs. Do policy when employ.</t>
  </si>
  <si>
    <t>Evaluate Gdoc sign extension</t>
  </si>
  <si>
    <t>Set salary to 42K or 60K</t>
  </si>
  <si>
    <t>Change from private to corporate Unionen</t>
  </si>
  <si>
    <t>Private membership &amp; Bliwa</t>
  </si>
  <si>
    <t>Företagsförsäkring FOLKSAM</t>
  </si>
  <si>
    <t>Quote 20% discount, turnover.</t>
  </si>
  <si>
    <t>Brainstorm share with Maja</t>
  </si>
  <si>
    <t>Apply for invoicing at EspressoHouse</t>
  </si>
  <si>
    <t>Sell Per</t>
  </si>
  <si>
    <t>Failed. Perhaps mentoring at Sigicom</t>
  </si>
  <si>
    <t>Find more consultants</t>
  </si>
  <si>
    <t>Slagskeppet, Sylog</t>
  </si>
  <si>
    <t>Governance</t>
  </si>
  <si>
    <t>Template board meeting</t>
  </si>
  <si>
    <t>Call board meeting #2</t>
  </si>
  <si>
    <t>Update all materials, in shared directory :) Send link</t>
  </si>
  <si>
    <t>Template employment contract (normal)</t>
  </si>
  <si>
    <t>Compare with NFT</t>
  </si>
  <si>
    <t>Employ Sylvana, without pensions</t>
  </si>
  <si>
    <t>Get TFA for all employees</t>
  </si>
  <si>
    <t>Applies after 17/9 all employees</t>
  </si>
  <si>
    <t>Pilot onboarding checklist Sylvana</t>
  </si>
  <si>
    <t>Budget 2019</t>
  </si>
  <si>
    <t>Affärsplan (Business Plan) 2020</t>
  </si>
  <si>
    <t>Prepare Board meeting #2</t>
  </si>
  <si>
    <t>Calculate insurance premiums in staff register</t>
  </si>
  <si>
    <t>Set up recruitment process</t>
  </si>
  <si>
    <t>Add technical task evaluation to process</t>
  </si>
  <si>
    <t>Find technical evaluation guidelines</t>
  </si>
  <si>
    <t>Buy assets into company</t>
  </si>
  <si>
    <t>GDPR Applicant Privacy Notice</t>
  </si>
  <si>
    <t>Derive language proficiency charts per consultant</t>
  </si>
  <si>
    <t>Budget costs &amp; revenue driven by headcount</t>
  </si>
  <si>
    <t>Interview Robert G</t>
  </si>
  <si>
    <t>He needs to wait maybe 2020</t>
  </si>
  <si>
    <t>Book break-up party</t>
  </si>
  <si>
    <t>Sylvana</t>
  </si>
  <si>
    <t>Martin, Sylvana, Ulf, Ewa/Camilla</t>
  </si>
  <si>
    <t>Scope business ideas Energy Machines</t>
  </si>
  <si>
    <t>E/// outsource; RISE IoT; etc</t>
  </si>
  <si>
    <t>Complete profile for Jia</t>
  </si>
  <si>
    <t>Sell for Jan/Feb</t>
  </si>
  <si>
    <t>Create RabbitMQ services. Contact customners</t>
  </si>
  <si>
    <t>ascom 25/10 (xperi, insta, leoVegas, 84codes)</t>
  </si>
  <si>
    <t>Interview Daniel</t>
  </si>
  <si>
    <t>Interview Kristian</t>
  </si>
  <si>
    <t>Add and scope work for Kristian</t>
  </si>
  <si>
    <t>Create placemarker landing page</t>
  </si>
  <si>
    <t>Fix site security  https://www.punkfrog.se</t>
  </si>
  <si>
    <t>Update profiles with new languages</t>
  </si>
  <si>
    <t>Jia, Per</t>
  </si>
  <si>
    <t>Check and approve tex return</t>
  </si>
  <si>
    <t>Buy a clicker</t>
  </si>
  <si>
    <t>Change address on all templates</t>
  </si>
  <si>
    <t>Change address BV, adressänring for myndigeter</t>
  </si>
  <si>
    <t>Activate Mikael Karlsson - interview</t>
  </si>
  <si>
    <t>Order new office stamp(s)</t>
  </si>
  <si>
    <t>Find out move in date</t>
  </si>
  <si>
    <t>Delivereies</t>
  </si>
  <si>
    <t>Order furniture</t>
  </si>
  <si>
    <t>Set up invoicing, and do PO first.</t>
  </si>
  <si>
    <t>Notify change of address all vendors/customers/contractors</t>
  </si>
  <si>
    <t>Customers done.</t>
  </si>
  <si>
    <t>Check allabolag has address, and google maps</t>
  </si>
  <si>
    <t>changed gmaps manually. 7/12 belum</t>
  </si>
  <si>
    <t>Get refund from TotalAV</t>
  </si>
  <si>
    <t>Replace ownit.nu with Gmail. Set security levels on all Gmail accounts. Thunderbird encryption.</t>
  </si>
  <si>
    <t>Certificate</t>
  </si>
  <si>
    <t>Thunderbird email footers</t>
  </si>
  <si>
    <t>Thunderbird calendars</t>
  </si>
  <si>
    <t>Thunderbird outlook archives</t>
  </si>
  <si>
    <t>Outlook OML. Convert to MBOX.</t>
  </si>
  <si>
    <t>Thunderbird coloured emails</t>
  </si>
  <si>
    <t>Waiting for account-colors 68.2.1 (v12.0)</t>
  </si>
  <si>
    <t>Thunderbird contacts - how synchronised?</t>
  </si>
  <si>
    <t>Turn off use OSX then add again</t>
  </si>
  <si>
    <t>Create handbook based on UMA office</t>
  </si>
  <si>
    <t>Started, awaiting answers from UMA.</t>
  </si>
  <si>
    <t>Test printer, get keys --&gt; asset register</t>
  </si>
  <si>
    <t>Adminsitration</t>
  </si>
  <si>
    <t>Create door sign</t>
  </si>
  <si>
    <t>Recruit Henry</t>
  </si>
  <si>
    <t>3 months' notice</t>
  </si>
  <si>
    <t>Create and print refills</t>
  </si>
  <si>
    <t>Specify mEdison for KYH project</t>
  </si>
  <si>
    <t>Define Articles for Internal time</t>
  </si>
  <si>
    <t>Sign minutes from board meeting #3</t>
  </si>
  <si>
    <t>Update hourly rate in Jia's contract</t>
  </si>
  <si>
    <t>Create services: 7MT-RCA</t>
  </si>
  <si>
    <t>Sales collateral for 7MT-RCA</t>
  </si>
  <si>
    <t>Styrelsemöte 23/3</t>
  </si>
  <si>
    <t>Create google form surveys for workshops, courses, consultancy</t>
  </si>
  <si>
    <t>Support Stavros</t>
  </si>
  <si>
    <t>Test printer</t>
  </si>
  <si>
    <t>UMA</t>
  </si>
  <si>
    <t>Print door sign, refills</t>
  </si>
  <si>
    <t>Update Jia's contract rate</t>
  </si>
  <si>
    <t>Sign minutes from board meeting</t>
  </si>
  <si>
    <t>TP3-Rx</t>
  </si>
  <si>
    <t>Specify &amp; requirements mEDISON -&gt; Trello</t>
  </si>
  <si>
    <t>Including milestones</t>
  </si>
  <si>
    <t>Sales brochure CI-7MT</t>
  </si>
  <si>
    <t>CI-7MT</t>
  </si>
  <si>
    <t>Create CI-7MT presentation</t>
  </si>
  <si>
    <t>Create Trello product backlog</t>
  </si>
  <si>
    <t>My Trello or theirs?</t>
  </si>
  <si>
    <t>Create template for Project Plan</t>
  </si>
  <si>
    <t>Used after kick-off</t>
  </si>
  <si>
    <t>Create gsheet for bug reporting</t>
  </si>
  <si>
    <t>Kick-off presentation</t>
  </si>
  <si>
    <t>Explain req &amp; materials, timeplan, tools (projplan, trello, bugs), func v look, improvise</t>
  </si>
  <si>
    <t>Prepare BLU</t>
  </si>
  <si>
    <t>Venue BLU April etc</t>
  </si>
  <si>
    <t>Prepare iOS/Android dev/test environments</t>
  </si>
  <si>
    <t>KJK</t>
  </si>
  <si>
    <t>Create Github project</t>
  </si>
  <si>
    <t>Register as supplier to Telia via Wrokforce LogiQ</t>
  </si>
  <si>
    <t>Application completed 10/1</t>
  </si>
  <si>
    <t>Call and prepare board meeting</t>
  </si>
  <si>
    <t>Budget 2020</t>
  </si>
  <si>
    <t>Need to close FY2019 first</t>
  </si>
  <si>
    <t>Increase Martin's health insurance (S&amp;P)</t>
  </si>
  <si>
    <t>Requested David</t>
  </si>
  <si>
    <t>GDPR: Privacy Policy</t>
  </si>
  <si>
    <t>GDPR: Record of Consent</t>
  </si>
  <si>
    <t>Complete dosR specification</t>
  </si>
  <si>
    <t>Translate dosR content to Swedish</t>
  </si>
  <si>
    <t>Create Boomerang Consultancy Survey</t>
  </si>
  <si>
    <t>Send survey to Faria</t>
  </si>
  <si>
    <t>Get record of shares from Seeqest, and book into accounts</t>
  </si>
  <si>
    <t>1/6 status sent to BV, then we need to be offered and buy them</t>
  </si>
  <si>
    <t>Close FY2019</t>
  </si>
  <si>
    <t>Budget 2020 --&gt; Business Plan targets</t>
  </si>
  <si>
    <t>Finalise Business plan</t>
  </si>
  <si>
    <t>Terminate Telia 2021-03-27.</t>
  </si>
  <si>
    <t>Move family to Punkfrog Hallon</t>
  </si>
  <si>
    <t>R ok, S 29/5, W 1/6</t>
  </si>
  <si>
    <t>Create budget V actual report</t>
  </si>
  <si>
    <t>&lt;artin</t>
  </si>
  <si>
    <t>Generate and print planR 2021</t>
  </si>
  <si>
    <t>Before I leave UMA</t>
  </si>
  <si>
    <t>Cut planR 2020H2</t>
  </si>
  <si>
    <t>Artwork for shirts</t>
  </si>
  <si>
    <t>Build dosR prototype</t>
  </si>
  <si>
    <t>Start with BA in Cradle. K Larberg as intern Nov-Mar?</t>
  </si>
  <si>
    <t>Avstämning: reporting hours 1/4 - 30/6</t>
  </si>
  <si>
    <t>https://tillvaxtverket.se/veta</t>
  </si>
  <si>
    <t>Apply for extension, 80% furlough</t>
  </si>
  <si>
    <t>Create staff/contractor survey</t>
  </si>
  <si>
    <t>Survey staff satisfaction</t>
  </si>
  <si>
    <t>Brett, Jia, Mikael, Jonas, Henry</t>
  </si>
  <si>
    <t>Time reporting shows too many articles. Staff should only see what they are allocated. Period.</t>
  </si>
  <si>
    <t>Survey customer satisfation</t>
  </si>
  <si>
    <t>Faria</t>
  </si>
  <si>
    <t>New security door at a home office</t>
  </si>
  <si>
    <t>planR annual overview</t>
  </si>
  <si>
    <t>Sound-proofing balcony at home office</t>
  </si>
  <si>
    <t>Track metrics monthly/quarterly</t>
  </si>
  <si>
    <t>Refactor planR code</t>
  </si>
  <si>
    <t>Get patent application</t>
  </si>
  <si>
    <t>Cradle: set screen resolution</t>
  </si>
  <si>
    <t>Cradle: share folder Ubuntu/OSX or print from Ubuntu/VM</t>
  </si>
  <si>
    <t>Can print directly from Cradle?</t>
  </si>
  <si>
    <t>Filing agent for Redfin</t>
  </si>
  <si>
    <t>SBS, Freddy</t>
  </si>
  <si>
    <t>Create product process with milestones</t>
  </si>
  <si>
    <t>Get CBAP certification</t>
  </si>
  <si>
    <t>Course; schedule; exam</t>
  </si>
  <si>
    <t>Study git/github</t>
  </si>
  <si>
    <t>Study at university</t>
  </si>
  <si>
    <t>Register eligibility</t>
  </si>
  <si>
    <t>Remove Henry duplicate from time reporting</t>
  </si>
  <si>
    <t>Reported to help desk</t>
  </si>
  <si>
    <t>Plan office move &amp; order furniture</t>
  </si>
  <si>
    <t xml:space="preserve">Regular meetings with customers </t>
  </si>
  <si>
    <t>Extend range of assignments with agents</t>
  </si>
  <si>
    <t>Added SV, Postnord, AssaAblot at WFQ - extended range at Telia, FP at Tingent</t>
  </si>
  <si>
    <t>Give Kristoffer Larberg recommendation, based on creative brief, and release some screens</t>
  </si>
  <si>
    <t>He did style guide. Flutter library for localisation. Any screen content?</t>
  </si>
  <si>
    <t>Transition from Gsuite to Google Workspace</t>
  </si>
  <si>
    <t>Print/cut planR 2021</t>
  </si>
  <si>
    <t>Decide and book xmas dinner</t>
  </si>
  <si>
    <t>Update profiles</t>
  </si>
  <si>
    <t>Henry, (Jonas), (Mikael).
Done: Robin, Per, Jia, Daniel</t>
  </si>
  <si>
    <t>Utvecklingssamtal</t>
  </si>
  <si>
    <t>Status, ambition, profile. (JB)
Done: Henry, Jia.</t>
  </si>
  <si>
    <t>Fix dosR (update)</t>
  </si>
  <si>
    <t>Subscribe Hallon 25GB = 149kr, port number 2021-03-29</t>
  </si>
  <si>
    <t>Clarify Jia feedback with Mattis call</t>
  </si>
  <si>
    <t>Why droppd score with Jia?</t>
  </si>
  <si>
    <t>Unscheduled ideas</t>
  </si>
  <si>
    <t>Specify scope for Training &amp; RabbitMQ services</t>
  </si>
  <si>
    <t>Effective meetings</t>
  </si>
  <si>
    <t>Upgrade Gsuite (Basic $6/user) --&gt; Business ($12/user) when want to use shared drives.</t>
  </si>
  <si>
    <t>Extnd Visma with Payroll, Reporting when PF grows</t>
  </si>
  <si>
    <t>I-53-16444 000 44630</t>
  </si>
  <si>
    <t>Report theft to police 9/2 14:15 Götg 92</t>
  </si>
  <si>
    <t>Court of appeal decision</t>
  </si>
  <si>
    <t>$Moodoom1 to read</t>
  </si>
  <si>
    <t>Add/transfer Applecare 5637573190 to laptop</t>
  </si>
  <si>
    <t>Add Applecare to iPhone</t>
  </si>
  <si>
    <t>Elgiganten delivery&gt; fodral+JBL+pbank</t>
  </si>
  <si>
    <t>Dustin invoice: Satechi pro hub+fodral</t>
  </si>
  <si>
    <t>Delivery planner</t>
  </si>
  <si>
    <t>Delivery TUMI bag: Tariq Folkungag. 61</t>
  </si>
  <si>
    <t>Delivery Nimalist wallet</t>
  </si>
  <si>
    <t>Negotitae sttlement with Johan about DD, before contacting Fredrik</t>
  </si>
  <si>
    <t>10% commission everything, via Punkfrog. Trust for PNE, RabbitMQ</t>
  </si>
  <si>
    <t>Finalise budget proposal</t>
  </si>
  <si>
    <t>Parallels 17</t>
  </si>
  <si>
    <t>Negotiate or cancel VP Sales at NFA</t>
  </si>
  <si>
    <t>TVV to Court of Appeals</t>
  </si>
  <si>
    <t>Configure cradle and define dosR project</t>
  </si>
  <si>
    <t>Extend anstånd 14/3 - 10/10</t>
  </si>
  <si>
    <t>TVV</t>
  </si>
  <si>
    <t>Stämma av TVV 2021 after 2020 decision</t>
  </si>
  <si>
    <t>dosR</t>
  </si>
  <si>
    <t>Capture requirements in Cradle</t>
  </si>
  <si>
    <t>dosrR</t>
  </si>
  <si>
    <t>DFD</t>
  </si>
  <si>
    <t>dosr</t>
  </si>
  <si>
    <t>ERD</t>
  </si>
  <si>
    <t>STD</t>
  </si>
  <si>
    <t>Connect requirements to models</t>
  </si>
  <si>
    <t>Replace clicker with good one</t>
  </si>
  <si>
    <t>Create input requirements dosR</t>
  </si>
  <si>
    <t>Spare multi-charging cables</t>
  </si>
  <si>
    <t>One frayed: EPZ1, Nördic, Baseus</t>
  </si>
  <si>
    <t>Only 60 day licence for Windows 11. Downgrade to W10?</t>
  </si>
  <si>
    <t>Refund by 12/4, then troll</t>
  </si>
  <si>
    <t>Needs final budget</t>
  </si>
  <si>
    <t>Get Fredrik to move balance sheet to budget</t>
  </si>
  <si>
    <t>Contact Calle when he is VD Sigicom</t>
  </si>
  <si>
    <t>Finance</t>
  </si>
  <si>
    <t>Claim PF Biz refund</t>
  </si>
  <si>
    <t>18/5 submitted again</t>
  </si>
  <si>
    <t>Mina cobol SEB, Herbert Daly</t>
  </si>
  <si>
    <t>Peter Lund BLU (asking for ESL?)</t>
  </si>
  <si>
    <t>Meetup pipeline = speakers</t>
  </si>
  <si>
    <t>Get pricing for Visma Tid Smart/Pro</t>
  </si>
  <si>
    <t>Ring 0470 70 61 00</t>
  </si>
  <si>
    <t>TVV 2021 komplettering</t>
  </si>
  <si>
    <t>Repay decision. Appealed to Court of Appeals 29/6</t>
  </si>
  <si>
    <t>Pay someone to teach me how :) Move loccal</t>
  </si>
  <si>
    <t>TVV 2021 addition to appeals court</t>
  </si>
  <si>
    <t>Renew pynaperl domains</t>
  </si>
  <si>
    <t>Catering</t>
  </si>
  <si>
    <t>Take inventory, label, and complement</t>
  </si>
  <si>
    <t>Store in basement</t>
  </si>
  <si>
    <t>Chafing containers, spoons &amp; holders,</t>
  </si>
  <si>
    <t>Register trading name</t>
  </si>
  <si>
    <t>Create logo and labels</t>
  </si>
  <si>
    <t>Pricing model</t>
  </si>
  <si>
    <t>Rental based on Storköksbutiken</t>
  </si>
  <si>
    <t>Do extra AGM to register MT Revision as auditor</t>
  </si>
  <si>
    <t>Defer pensions until Jan 2024</t>
  </si>
  <si>
    <t>PNE website</t>
  </si>
  <si>
    <t>PNE logo</t>
  </si>
  <si>
    <t>Modify employments contracts and template to comply with EU directive 2019/1152</t>
  </si>
  <si>
    <t>Ruled for TVV, brought Torbjörn in.</t>
  </si>
  <si>
    <t>Get NDA at Happi Hacking prior to collaboration</t>
  </si>
  <si>
    <t>Convert Emma's hallon subscription to private</t>
  </si>
  <si>
    <t>1. Private SIM new num 2. When SIM move in chat</t>
  </si>
  <si>
    <t>Get testimonial from Betsson during survey</t>
  </si>
  <si>
    <t>Create SAFEe bio for me</t>
  </si>
  <si>
    <t>Sprints CHINA. LEAN Reboir x3.</t>
  </si>
  <si>
    <t>Create separate profit centre for Celebes</t>
  </si>
  <si>
    <t>First revenue</t>
  </si>
  <si>
    <t>Ask for hosts</t>
  </si>
  <si>
    <t>Ask for speakers</t>
  </si>
  <si>
    <t>Create youtube channel</t>
  </si>
  <si>
    <t>How get images in Thunderbird footers</t>
  </si>
  <si>
    <t>Split RMQ Advisory into Frame plus WO</t>
  </si>
  <si>
    <t>11/10 In review</t>
  </si>
  <si>
    <t>Replace Betsson advisory with Frame plus WO</t>
  </si>
  <si>
    <t>10/310</t>
  </si>
  <si>
    <t>Business</t>
  </si>
  <si>
    <t>Ensure 62 is primary area of business not 70.</t>
  </si>
  <si>
    <t>14/10 asked branschvinnarna how</t>
  </si>
  <si>
    <t>All templates doc no. &amp; neutral footer</t>
  </si>
  <si>
    <t>Create by write email then save as HTML</t>
  </si>
  <si>
    <t>CSP documents S3, 2, 5</t>
  </si>
  <si>
    <t>No hurry unless HH want to buy</t>
  </si>
  <si>
    <t>Develop Erlang arguments and PNE</t>
  </si>
  <si>
    <t>Book next 6 months Betsson monthly meetings</t>
  </si>
  <si>
    <t>Buy Kahoot Pro €468 or Priv €225</t>
  </si>
  <si>
    <t>Personal: Basic 10, Home 20, Family 20, Premier 50.</t>
  </si>
  <si>
    <t>Confirm host for next meetup</t>
  </si>
  <si>
    <t>Alexander Klarna back 14/1</t>
  </si>
  <si>
    <t>Based on my generic template. Using 11ty?</t>
  </si>
  <si>
    <t>Teracloud Frame Agreement</t>
  </si>
  <si>
    <t>Pitch Xperi ++</t>
  </si>
  <si>
    <t>Johan &gt; Robert</t>
  </si>
  <si>
    <t>Paul 29/12</t>
  </si>
  <si>
    <t>Johan 29/12</t>
  </si>
  <si>
    <t>Remark</t>
  </si>
  <si>
    <t>Action Log</t>
  </si>
  <si>
    <t>Priority</t>
  </si>
  <si>
    <t>Responsible</t>
  </si>
  <si>
    <t>Fred</t>
  </si>
  <si>
    <t>Sarah</t>
  </si>
  <si>
    <t>CTO</t>
  </si>
  <si>
    <t>VP Sales</t>
  </si>
  <si>
    <t>Resp</t>
  </si>
  <si>
    <t>General Rules</t>
  </si>
  <si>
    <t>• Shaded cells contain either a formula, or conditional formatting. Do not edit in these cells.</t>
  </si>
  <si>
    <t>• The menu tab contains data used in drop-downs. You can edit them to tailor the action log for your use.</t>
  </si>
  <si>
    <t>Action Log Columns</t>
  </si>
  <si>
    <t>Title</t>
  </si>
  <si>
    <t>Description</t>
  </si>
  <si>
    <t>Usage</t>
  </si>
  <si>
    <t>Extend the table by copy/pasting a complete row to maintain the formulæ and formatting.</t>
  </si>
  <si>
    <t>Unique sequence number for each action.</t>
  </si>
  <si>
    <t>Action / Decision</t>
  </si>
  <si>
    <t>Keep them brief, but detailed enough to avoid misinterpretation.</t>
  </si>
  <si>
    <t>Select H/M/L from the drop-down menu.</t>
  </si>
  <si>
    <t>High = red.</t>
  </si>
  <si>
    <t>Medium = yellow.</t>
  </si>
  <si>
    <t>Low = white.</t>
  </si>
  <si>
    <t>Priority of the action, so the team can focus on what is most important. Conditional formatting helps identify the highest priorities.</t>
  </si>
  <si>
    <t>One person or title needs to be responsible for a task being accomplished (refer to RACI).</t>
  </si>
  <si>
    <t>Menu Configuration</t>
  </si>
  <si>
    <t>Select the person responsible from the drop-down menu.</t>
  </si>
  <si>
    <t>Records when the action was created.</t>
  </si>
  <si>
    <t>Necessary to be able to calculate the handling time.</t>
  </si>
  <si>
    <t>Specification of the task to be done. Tasks should be atomic - a single thing that can be completed, to avoid x% completed. Meetings also need to record decisions.</t>
  </si>
  <si>
    <t>This marks when the action was actually completed, or is agreed to be closed.</t>
  </si>
  <si>
    <t>Actions may also be agreed to be abandoned.</t>
  </si>
  <si>
    <t>"Open" an action has a due date = yellow;
"Due" the action was due today or earlier = red;
"Closed" the action has a closed date = green.</t>
  </si>
  <si>
    <t>Automated status for each action, based on the date fileds, and today's date.</t>
  </si>
  <si>
    <t>Free text.</t>
  </si>
  <si>
    <t>Extra detail for clarification, or status for progress meetings.</t>
  </si>
  <si>
    <t>• Dates use a universal format to avoid misunderstanding.
   Changing the date format may stop conditional formatting working.</t>
  </si>
  <si>
    <t>Table</t>
  </si>
  <si>
    <t>You may redefine the symbols to denote priorities which suits your organisation.</t>
  </si>
  <si>
    <t>H(igh)          E(ssential)         M(andatory
M(edium)    C(onditional)     D(esirable)
L(ow)          O(ptional)          O(ptional)</t>
  </si>
  <si>
    <t>List by name everyone in the team who might be responsible for closing actions, and reporting back to the project/meeting.</t>
  </si>
  <si>
    <t>You can only assign actions to people within the team, within your control. That person might be responsible to ensure that someone outside the team performs an action.</t>
  </si>
  <si>
    <t>Introduction</t>
  </si>
  <si>
    <t>• What needs to be done?</t>
  </si>
  <si>
    <t>• Who is responsible for doing it?</t>
  </si>
  <si>
    <t>• And it leaves an audit trail.</t>
  </si>
  <si>
    <t>An effective tool for tracking commitments and actions.</t>
  </si>
  <si>
    <t>• When does it need to be done?</t>
  </si>
  <si>
    <t>• What is most important, or urgent?</t>
  </si>
  <si>
    <t>Start Date</t>
  </si>
  <si>
    <t>The latest date by which this action is to be completed, helping to focus on the most urgent tasks.</t>
  </si>
  <si>
    <t>PF/P-26:001
2026-03-06 version 2.0.0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</si>
</sst>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/m/yyyy"/>
    <numFmt numFmtId="166" formatCode="[$-409]mmmm\ d\,\ yyyy"/>
  </numFmts>
  <fonts count="24">
    <font>
      <sz val="11"/>
      <color rgb="FF000000"/>
      <name val="Calibri"/>
    </font>
    <font>
      <b/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rgb="FFFFFFFF"/>
      <name val="Trebuchet MS"/>
      <family val="2"/>
    </font>
    <font>
      <b/>
      <sz val="16"/>
      <color theme="1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Calibri"/>
      <family val="2"/>
    </font>
    <font>
      <sz val="11"/>
      <color rgb="FFFFFFFF"/>
      <name val="Trebuchet MS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Trebuchet MS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Noto Sans Symbols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36"/>
      <color rgb="FF000000"/>
      <name val="Poppins Regular"/>
    </font>
    <font>
      <sz val="14"/>
      <color theme="1"/>
      <name val="Nunito"/>
    </font>
    <font>
      <sz val="14"/>
      <color rgb="FF000000"/>
      <name val="Nunito"/>
    </font>
    <font>
      <sz val="12"/>
      <color rgb="FF000000"/>
      <name val="Nunito"/>
    </font>
    <font>
      <b/>
      <sz val="12"/>
      <color rgb="FFFFFFFF"/>
      <name val="Nunito"/>
    </font>
    <font>
      <sz val="16"/>
      <color theme="4"/>
      <name val="Poppins Regular"/>
    </font>
    <font>
      <sz val="16"/>
      <color theme="6"/>
      <name val="Poppins Regular"/>
    </font>
    <font>
      <sz val="12"/>
      <color rgb="FF000000"/>
      <name val="Poppins Regula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84BE41"/>
        <bgColor rgb="FF84BE41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5" tint="0.79998168889431442"/>
        <bgColor rgb="FFE1F7F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rgb="FF00B0F0"/>
      </patternFill>
    </fill>
    <fill>
      <patternFill patternType="solid">
        <fgColor theme="6"/>
        <bgColor theme="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0" fontId="2" fillId="0" borderId="8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7" xfId="0" applyBorder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vertical="top"/>
    </xf>
    <xf numFmtId="0" fontId="6" fillId="0" borderId="7" xfId="0" applyFont="1" applyBorder="1"/>
    <xf numFmtId="0" fontId="6" fillId="0" borderId="0" xfId="0" applyFont="1" applyAlignment="1">
      <alignment vertical="top"/>
    </xf>
    <xf numFmtId="0" fontId="6" fillId="0" borderId="0" xfId="0" applyFont="1"/>
    <xf numFmtId="166" fontId="2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1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15" fillId="0" borderId="2" xfId="0" applyFont="1" applyBorder="1"/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66" fontId="2" fillId="7" borderId="3" xfId="0" applyNumberFormat="1" applyFont="1" applyFill="1" applyBorder="1" applyAlignment="1">
      <alignment horizontal="center" vertical="center"/>
    </xf>
    <xf numFmtId="0" fontId="0" fillId="7" borderId="2" xfId="0" applyFill="1" applyBorder="1"/>
    <xf numFmtId="0" fontId="7" fillId="8" borderId="2" xfId="0" applyFont="1" applyFill="1" applyBorder="1" applyAlignment="1">
      <alignment vertical="center" wrapText="1"/>
    </xf>
    <xf numFmtId="0" fontId="2" fillId="7" borderId="0" xfId="0" applyFont="1" applyFill="1"/>
    <xf numFmtId="166" fontId="2" fillId="7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0" fontId="14" fillId="7" borderId="2" xfId="0" applyFont="1" applyFill="1" applyBorder="1"/>
    <xf numFmtId="0" fontId="15" fillId="7" borderId="2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8" fillId="0" borderId="1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9" borderId="15" xfId="0" applyFont="1" applyFill="1" applyBorder="1" applyAlignment="1">
      <alignment horizontal="left" vertical="center"/>
    </xf>
    <xf numFmtId="0" fontId="18" fillId="10" borderId="1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12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165" fontId="20" fillId="1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6" fontId="19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/>
    <xf numFmtId="0" fontId="21" fillId="0" borderId="0" xfId="0" applyFont="1"/>
    <xf numFmtId="0" fontId="19" fillId="13" borderId="15" xfId="0" applyFont="1" applyFill="1" applyBorder="1"/>
    <xf numFmtId="0" fontId="22" fillId="0" borderId="0" xfId="0" applyFont="1"/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9" fillId="13" borderId="15" xfId="0" applyFont="1" applyFill="1" applyBorder="1" applyAlignment="1">
      <alignment wrapText="1"/>
    </xf>
    <xf numFmtId="0" fontId="19" fillId="0" borderId="15" xfId="0" applyFont="1" applyBorder="1" applyAlignment="1">
      <alignment horizontal="left" vertical="top" wrapText="1"/>
    </xf>
    <xf numFmtId="0" fontId="19" fillId="10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</cellXfs>
  <cellStyles count="1">
    <cellStyle name="Normal" xfId="0" builtinId="0"/>
  </cellStyles>
  <dxfs count="6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1682749</xdr:colOff>
      <xdr:row>0</xdr:row>
      <xdr:rowOff>31750</xdr:rowOff>
    </xdr:from>
    <xdr:to>
      <xdr:col>10</xdr:col>
      <xdr:colOff>21165</xdr:colOff>
      <xdr:row>1</xdr:row>
      <xdr:rowOff>83823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EE9C10-6BCB-D847-93C8-9C400C2D5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5332" y="31750"/>
          <a:ext cx="1502833" cy="792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4B827"/>
      </a:accent1>
      <a:accent2>
        <a:srgbClr val="F4B827"/>
      </a:accent2>
      <a:accent3>
        <a:srgbClr val="FD9850"/>
      </a:accent3>
      <a:accent4>
        <a:srgbClr val="F46442"/>
      </a:accent4>
      <a:accent5>
        <a:srgbClr val="54D289"/>
      </a:accent5>
      <a:accent6>
        <a:srgbClr val="6AD8CB"/>
      </a:accent6>
      <a:hlink>
        <a:srgbClr val="CAFB50"/>
      </a:hlink>
      <a:folHlink>
        <a:srgbClr val="CAFB5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tillvaxtverket.se/ve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kewisch/gdata-provider/issues/12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kewisch/gdata-provider/issues/12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business.google.com/edit/l/00944347174387892497?trk=https%3A%2F%2Fnotifications.google.com%2Fg%2Fp%2FAD-FnExf-EgikZ5yqcXmNxmdMDPnscCGq6NgB1ufMxxBS871EAVT2dxfuLP-PTM2Ni4XKta43juNqgq0wcoZj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46B0-6442-2D4F-AE6C-1D91C533C0D0}">
  <dimension ref="A1:F29"/>
  <sheetViews>
    <sheetView showGridLines="0" tabSelected="1" workbookViewId="0">
      <selection activeCell="E9" sqref="E9"/>
    </sheetView>
  </sheetViews>
  <sheetFormatPr baseColWidth="10" defaultRowHeight="15"/>
  <cols>
    <col min="1" max="1" width="13.33203125" customWidth="1"/>
    <col min="2" max="2" width="60.1640625" style="100" customWidth="1"/>
    <col min="3" max="3" width="56.1640625" style="100" customWidth="1"/>
  </cols>
  <sheetData>
    <row r="1" spans="1:6" s="99" customFormat="1" ht="58">
      <c r="A1" s="99" t="s">
        <v>765</v>
      </c>
      <c r="B1" s="125"/>
      <c r="C1" s="132" t="s">
        <v>816</v>
      </c>
    </row>
    <row r="2" spans="1:6" s="122" customFormat="1" ht="27">
      <c r="A2" s="124" t="s">
        <v>807</v>
      </c>
      <c r="B2" s="126"/>
      <c r="C2" s="126"/>
    </row>
    <row r="3" spans="1:6" ht="22" customHeight="1">
      <c r="A3" s="133" t="s">
        <v>811</v>
      </c>
      <c r="B3" s="133"/>
      <c r="C3" s="131"/>
    </row>
    <row r="4" spans="1:6" ht="18" customHeight="1">
      <c r="B4" s="133" t="s">
        <v>808</v>
      </c>
      <c r="C4" s="133"/>
    </row>
    <row r="5" spans="1:6" ht="18" customHeight="1">
      <c r="B5" s="133" t="s">
        <v>809</v>
      </c>
      <c r="C5" s="133"/>
      <c r="F5" s="121"/>
    </row>
    <row r="6" spans="1:6" ht="18" customHeight="1">
      <c r="B6" s="130" t="s">
        <v>812</v>
      </c>
      <c r="C6" s="130"/>
    </row>
    <row r="7" spans="1:6" ht="18" customHeight="1">
      <c r="B7" s="133" t="s">
        <v>813</v>
      </c>
      <c r="C7" s="133"/>
    </row>
    <row r="8" spans="1:6" ht="18" customHeight="1">
      <c r="B8" s="130" t="s">
        <v>810</v>
      </c>
      <c r="C8" s="130"/>
    </row>
    <row r="9" spans="1:6" s="122" customFormat="1" ht="27">
      <c r="A9" s="124" t="s">
        <v>773</v>
      </c>
      <c r="B9" s="126"/>
      <c r="C9" s="126"/>
    </row>
    <row r="10" spans="1:6" s="121" customFormat="1" ht="17">
      <c r="B10" s="134" t="s">
        <v>774</v>
      </c>
      <c r="C10" s="134"/>
    </row>
    <row r="11" spans="1:6" s="121" customFormat="1" ht="17">
      <c r="B11" s="134" t="s">
        <v>775</v>
      </c>
      <c r="C11" s="134"/>
    </row>
    <row r="12" spans="1:6" s="121" customFormat="1" ht="32" customHeight="1">
      <c r="B12" s="134" t="s">
        <v>801</v>
      </c>
      <c r="C12" s="134"/>
    </row>
    <row r="14" spans="1:6" s="122" customFormat="1" ht="27">
      <c r="A14" s="124" t="s">
        <v>776</v>
      </c>
      <c r="B14" s="126"/>
      <c r="C14" s="126"/>
    </row>
    <row r="15" spans="1:6" s="121" customFormat="1" ht="18">
      <c r="A15" s="123" t="s">
        <v>777</v>
      </c>
      <c r="B15" s="127" t="s">
        <v>778</v>
      </c>
      <c r="C15" s="127" t="s">
        <v>779</v>
      </c>
    </row>
    <row r="16" spans="1:6" s="121" customFormat="1" ht="36">
      <c r="A16" s="129" t="str">
        <f>'Action Log'!B2</f>
        <v>#</v>
      </c>
      <c r="B16" s="128" t="s">
        <v>781</v>
      </c>
      <c r="C16" s="128" t="s">
        <v>780</v>
      </c>
    </row>
    <row r="17" spans="1:3" s="121" customFormat="1" ht="54">
      <c r="A17" s="129" t="str">
        <f>'Action Log'!C2</f>
        <v>Action / Decision</v>
      </c>
      <c r="B17" s="128" t="s">
        <v>794</v>
      </c>
      <c r="C17" s="128" t="s">
        <v>783</v>
      </c>
    </row>
    <row r="18" spans="1:3" s="121" customFormat="1" ht="54">
      <c r="A18" s="129" t="str">
        <f>'Action Log'!D2</f>
        <v>Prio</v>
      </c>
      <c r="B18" s="128" t="s">
        <v>788</v>
      </c>
      <c r="C18" s="128" t="s">
        <v>784</v>
      </c>
    </row>
    <row r="19" spans="1:3" s="121" customFormat="1" ht="36">
      <c r="A19" s="129" t="str">
        <f>'Action Log'!E2</f>
        <v>Resp</v>
      </c>
      <c r="B19" s="128" t="s">
        <v>789</v>
      </c>
      <c r="C19" s="128" t="s">
        <v>791</v>
      </c>
    </row>
    <row r="20" spans="1:3" s="121" customFormat="1" ht="18">
      <c r="A20" s="129" t="str">
        <f>'Action Log'!F2</f>
        <v>Start Date</v>
      </c>
      <c r="B20" s="128" t="s">
        <v>792</v>
      </c>
      <c r="C20" s="128" t="s">
        <v>793</v>
      </c>
    </row>
    <row r="21" spans="1:3" s="121" customFormat="1" ht="36">
      <c r="A21" s="129" t="str">
        <f>'Action Log'!G2</f>
        <v>Due Date</v>
      </c>
      <c r="B21" s="128" t="s">
        <v>815</v>
      </c>
      <c r="C21" s="128"/>
    </row>
    <row r="22" spans="1:3" s="121" customFormat="1" ht="38" customHeight="1">
      <c r="A22" s="129" t="str">
        <f>'Action Log'!H2</f>
        <v>Closed Date</v>
      </c>
      <c r="B22" s="128" t="s">
        <v>795</v>
      </c>
      <c r="C22" s="128" t="s">
        <v>796</v>
      </c>
    </row>
    <row r="23" spans="1:3" s="121" customFormat="1" ht="54">
      <c r="A23" s="129" t="str">
        <f>'Action Log'!I2</f>
        <v>Status</v>
      </c>
      <c r="B23" s="128" t="s">
        <v>798</v>
      </c>
      <c r="C23" s="128" t="s">
        <v>797</v>
      </c>
    </row>
    <row r="24" spans="1:3" s="121" customFormat="1" ht="18">
      <c r="A24" s="129" t="str">
        <f>'Action Log'!J2</f>
        <v>Remark</v>
      </c>
      <c r="B24" s="128" t="s">
        <v>799</v>
      </c>
      <c r="C24" s="128" t="s">
        <v>800</v>
      </c>
    </row>
    <row r="26" spans="1:3" s="122" customFormat="1" ht="27">
      <c r="A26" s="124" t="s">
        <v>790</v>
      </c>
      <c r="B26" s="126"/>
      <c r="C26" s="126"/>
    </row>
    <row r="27" spans="1:3" ht="18">
      <c r="A27" s="123" t="s">
        <v>802</v>
      </c>
      <c r="B27" s="127" t="s">
        <v>778</v>
      </c>
      <c r="C27" s="127" t="s">
        <v>779</v>
      </c>
    </row>
    <row r="28" spans="1:3" ht="54">
      <c r="A28" s="129" t="str">
        <f>Menu!A1</f>
        <v>Responsible</v>
      </c>
      <c r="B28" s="128" t="s">
        <v>805</v>
      </c>
      <c r="C28" s="128" t="s">
        <v>806</v>
      </c>
    </row>
    <row r="29" spans="1:3" ht="54">
      <c r="A29" s="129" t="str">
        <f>Menu!A17</f>
        <v>Priority</v>
      </c>
      <c r="B29" s="128" t="s">
        <v>803</v>
      </c>
      <c r="C29" s="128" t="s">
        <v>804</v>
      </c>
    </row>
  </sheetData>
  <mergeCells count="7">
    <mergeCell ref="A3:B3"/>
    <mergeCell ref="B10:C10"/>
    <mergeCell ref="B11:C11"/>
    <mergeCell ref="B12:C12"/>
    <mergeCell ref="B4:C4"/>
    <mergeCell ref="B5:C5"/>
    <mergeCell ref="B7:C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000"/>
  <sheetViews>
    <sheetView workbookViewId="0"/>
  </sheetViews>
  <sheetFormatPr baseColWidth="10" defaultColWidth="14.5" defaultRowHeight="15" customHeight="1"/>
  <cols>
    <col min="1" max="2" width="10.6640625" customWidth="1"/>
    <col min="3" max="3" width="47.83203125" customWidth="1"/>
    <col min="4" max="4" width="7" customWidth="1"/>
    <col min="5" max="8" width="10.6640625" customWidth="1"/>
    <col min="9" max="9" width="8" customWidth="1"/>
    <col min="10" max="10" width="43.33203125" customWidth="1"/>
    <col min="11" max="27" width="10.6640625" customWidth="1"/>
  </cols>
  <sheetData>
    <row r="1" spans="1:27" ht="22">
      <c r="A1" s="1" t="s">
        <v>0</v>
      </c>
      <c r="B1" s="2">
        <f ca="1">TODAY()</f>
        <v>46090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28">
        <v>1</v>
      </c>
      <c r="B3" s="29" t="s">
        <v>204</v>
      </c>
      <c r="C3" s="12" t="s">
        <v>218</v>
      </c>
      <c r="D3" s="13" t="s">
        <v>15</v>
      </c>
      <c r="E3" s="13" t="s">
        <v>34</v>
      </c>
      <c r="F3" s="14">
        <v>43831</v>
      </c>
      <c r="G3" s="14">
        <v>44027</v>
      </c>
      <c r="H3" s="15"/>
      <c r="I3" s="16" t="str">
        <f t="shared" ref="I3:I103" ca="1" si="0">IF(AND(G3="",H3=""),"-",IF(AND(H3="",TODAY()&gt;=G3),"Due",IF(AND(H3="",TODAY()&lt;G3),"Open","Closed")))</f>
        <v>Due</v>
      </c>
      <c r="J3" s="17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>
      <c r="A4" s="28">
        <f t="shared" ref="A4:A103" si="1">A3+1</f>
        <v>2</v>
      </c>
      <c r="B4" s="29" t="s">
        <v>204</v>
      </c>
      <c r="C4" s="12" t="s">
        <v>457</v>
      </c>
      <c r="D4" s="13" t="s">
        <v>20</v>
      </c>
      <c r="E4" s="13" t="s">
        <v>12</v>
      </c>
      <c r="F4" s="14">
        <v>43831</v>
      </c>
      <c r="G4" s="14">
        <v>44042</v>
      </c>
      <c r="H4" s="15"/>
      <c r="I4" s="16" t="str">
        <f t="shared" ca="1" si="0"/>
        <v>Due</v>
      </c>
      <c r="J4" s="1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>
      <c r="A5" s="28">
        <f t="shared" si="1"/>
        <v>3</v>
      </c>
      <c r="B5" s="29" t="s">
        <v>204</v>
      </c>
      <c r="C5" s="12" t="s">
        <v>458</v>
      </c>
      <c r="D5" s="13" t="s">
        <v>20</v>
      </c>
      <c r="E5" s="13" t="s">
        <v>12</v>
      </c>
      <c r="F5" s="14">
        <v>43831</v>
      </c>
      <c r="G5" s="14">
        <v>44043</v>
      </c>
      <c r="H5" s="15"/>
      <c r="I5" s="16" t="str">
        <f t="shared" ca="1" si="0"/>
        <v>Due</v>
      </c>
      <c r="J5" s="17" t="s">
        <v>304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>
      <c r="A6" s="28">
        <f t="shared" si="1"/>
        <v>4</v>
      </c>
      <c r="B6" s="29" t="s">
        <v>35</v>
      </c>
      <c r="C6" s="12" t="s">
        <v>491</v>
      </c>
      <c r="D6" s="13" t="s">
        <v>11</v>
      </c>
      <c r="E6" s="13" t="s">
        <v>12</v>
      </c>
      <c r="F6" s="14">
        <v>43831</v>
      </c>
      <c r="G6" s="14">
        <v>43902</v>
      </c>
      <c r="H6" s="15">
        <v>43909</v>
      </c>
      <c r="I6" s="16" t="str">
        <f t="shared" ca="1" si="0"/>
        <v>Closed</v>
      </c>
      <c r="J6" s="17" t="s">
        <v>559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>
      <c r="A7" s="28">
        <f t="shared" si="1"/>
        <v>5</v>
      </c>
      <c r="B7" s="29" t="s">
        <v>481</v>
      </c>
      <c r="C7" s="12" t="s">
        <v>492</v>
      </c>
      <c r="D7" s="13" t="s">
        <v>11</v>
      </c>
      <c r="E7" s="13" t="s">
        <v>12</v>
      </c>
      <c r="F7" s="14">
        <v>43831</v>
      </c>
      <c r="G7" s="14">
        <v>43951</v>
      </c>
      <c r="H7" s="15">
        <v>43933</v>
      </c>
      <c r="I7" s="16" t="str">
        <f t="shared" ca="1" si="0"/>
        <v>Closed</v>
      </c>
      <c r="J7" s="17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30">
      <c r="A8" s="28">
        <f t="shared" si="1"/>
        <v>6</v>
      </c>
      <c r="B8" s="29" t="s">
        <v>65</v>
      </c>
      <c r="C8" s="12" t="s">
        <v>560</v>
      </c>
      <c r="D8" s="13" t="s">
        <v>11</v>
      </c>
      <c r="E8" s="13" t="s">
        <v>12</v>
      </c>
      <c r="F8" s="14">
        <v>43831</v>
      </c>
      <c r="G8" s="14">
        <v>43861</v>
      </c>
      <c r="H8" s="15">
        <v>43841</v>
      </c>
      <c r="I8" s="16" t="str">
        <f t="shared" ca="1" si="0"/>
        <v>Closed</v>
      </c>
      <c r="J8" s="17" t="s">
        <v>561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>
      <c r="A9" s="28">
        <f t="shared" si="1"/>
        <v>7</v>
      </c>
      <c r="B9" s="29" t="s">
        <v>25</v>
      </c>
      <c r="C9" s="12" t="s">
        <v>562</v>
      </c>
      <c r="D9" s="13" t="s">
        <v>15</v>
      </c>
      <c r="E9" s="13" t="s">
        <v>563</v>
      </c>
      <c r="F9" s="14">
        <v>43802</v>
      </c>
      <c r="G9" s="14">
        <v>43840</v>
      </c>
      <c r="H9" s="15">
        <v>43839</v>
      </c>
      <c r="I9" s="16" t="str">
        <f t="shared" ca="1" si="0"/>
        <v>Closed</v>
      </c>
      <c r="J9" s="17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>
      <c r="A10" s="28">
        <f t="shared" si="1"/>
        <v>8</v>
      </c>
      <c r="B10" s="29" t="s">
        <v>25</v>
      </c>
      <c r="C10" s="12" t="s">
        <v>564</v>
      </c>
      <c r="D10" s="13" t="s">
        <v>15</v>
      </c>
      <c r="E10" s="13" t="s">
        <v>12</v>
      </c>
      <c r="F10" s="14">
        <v>43832</v>
      </c>
      <c r="G10" s="14">
        <v>43840</v>
      </c>
      <c r="H10" s="15">
        <v>43839</v>
      </c>
      <c r="I10" s="16" t="str">
        <f t="shared" ca="1" si="0"/>
        <v>Closed</v>
      </c>
      <c r="J10" s="1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>
      <c r="A11" s="28">
        <f t="shared" si="1"/>
        <v>9</v>
      </c>
      <c r="B11" s="29" t="s">
        <v>25</v>
      </c>
      <c r="C11" s="12" t="s">
        <v>565</v>
      </c>
      <c r="D11" s="13" t="s">
        <v>15</v>
      </c>
      <c r="E11" s="13" t="s">
        <v>12</v>
      </c>
      <c r="F11" s="14">
        <v>43832</v>
      </c>
      <c r="G11" s="14">
        <v>43840</v>
      </c>
      <c r="H11" s="15">
        <v>43833</v>
      </c>
      <c r="I11" s="16" t="str">
        <f t="shared" ca="1" si="0"/>
        <v>Closed</v>
      </c>
      <c r="J11" s="17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>
      <c r="A12" s="28">
        <f t="shared" si="1"/>
        <v>10</v>
      </c>
      <c r="B12" s="29" t="s">
        <v>25</v>
      </c>
      <c r="C12" s="12" t="s">
        <v>566</v>
      </c>
      <c r="D12" s="13" t="s">
        <v>15</v>
      </c>
      <c r="E12" s="13" t="s">
        <v>160</v>
      </c>
      <c r="F12" s="14">
        <v>43818</v>
      </c>
      <c r="G12" s="14">
        <v>43840</v>
      </c>
      <c r="H12" s="15">
        <v>42005</v>
      </c>
      <c r="I12" s="16" t="str">
        <f t="shared" ca="1" si="0"/>
        <v>Closed</v>
      </c>
      <c r="J12" s="17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>
      <c r="A13" s="28">
        <f t="shared" si="1"/>
        <v>11</v>
      </c>
      <c r="B13" s="29" t="s">
        <v>567</v>
      </c>
      <c r="C13" s="12" t="s">
        <v>568</v>
      </c>
      <c r="D13" s="13" t="s">
        <v>15</v>
      </c>
      <c r="E13" s="13" t="s">
        <v>12</v>
      </c>
      <c r="F13" s="14">
        <v>43831</v>
      </c>
      <c r="G13" s="14">
        <v>43912</v>
      </c>
      <c r="H13" s="15">
        <v>43913</v>
      </c>
      <c r="I13" s="16" t="str">
        <f t="shared" ca="1" si="0"/>
        <v>Closed</v>
      </c>
      <c r="J13" s="17" t="s">
        <v>569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>
      <c r="A14" s="28">
        <f t="shared" si="1"/>
        <v>12</v>
      </c>
      <c r="B14" s="29" t="s">
        <v>22</v>
      </c>
      <c r="C14" s="12" t="s">
        <v>570</v>
      </c>
      <c r="D14" s="13" t="s">
        <v>15</v>
      </c>
      <c r="E14" s="13" t="s">
        <v>12</v>
      </c>
      <c r="F14" s="14">
        <v>43818</v>
      </c>
      <c r="G14" s="14">
        <v>43840</v>
      </c>
      <c r="H14" s="15">
        <v>43838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28">
        <f t="shared" si="1"/>
        <v>13</v>
      </c>
      <c r="B15" s="29" t="s">
        <v>571</v>
      </c>
      <c r="C15" s="12" t="s">
        <v>572</v>
      </c>
      <c r="D15" s="13" t="s">
        <v>15</v>
      </c>
      <c r="E15" s="13" t="s">
        <v>12</v>
      </c>
      <c r="F15" s="14">
        <v>43818</v>
      </c>
      <c r="G15" s="14">
        <v>44043</v>
      </c>
      <c r="H15" s="15"/>
      <c r="I15" s="16" t="str">
        <f t="shared" ca="1" si="0"/>
        <v>Due</v>
      </c>
      <c r="J15" s="17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28">
        <f t="shared" si="1"/>
        <v>14</v>
      </c>
      <c r="B16" s="29" t="s">
        <v>567</v>
      </c>
      <c r="C16" s="12" t="s">
        <v>573</v>
      </c>
      <c r="D16" s="13" t="s">
        <v>11</v>
      </c>
      <c r="E16" s="13" t="s">
        <v>12</v>
      </c>
      <c r="F16" s="14">
        <v>43861</v>
      </c>
      <c r="G16" s="14">
        <v>43889</v>
      </c>
      <c r="H16" s="15">
        <v>43840</v>
      </c>
      <c r="I16" s="16" t="str">
        <f t="shared" ca="1" si="0"/>
        <v>Closed</v>
      </c>
      <c r="J16" s="17" t="s">
        <v>574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28">
        <f t="shared" si="1"/>
        <v>15</v>
      </c>
      <c r="B17" s="29" t="s">
        <v>567</v>
      </c>
      <c r="C17" s="12" t="s">
        <v>575</v>
      </c>
      <c r="D17" s="13" t="s">
        <v>11</v>
      </c>
      <c r="E17" s="13" t="s">
        <v>12</v>
      </c>
      <c r="F17" s="14">
        <v>43861</v>
      </c>
      <c r="G17" s="14">
        <v>43889</v>
      </c>
      <c r="H17" s="15">
        <v>43840</v>
      </c>
      <c r="I17" s="16" t="str">
        <f t="shared" ca="1" si="0"/>
        <v>Closed</v>
      </c>
      <c r="J17" s="17" t="s">
        <v>576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>
      <c r="A18" s="28">
        <f t="shared" si="1"/>
        <v>16</v>
      </c>
      <c r="B18" s="29" t="s">
        <v>567</v>
      </c>
      <c r="C18" s="12" t="s">
        <v>577</v>
      </c>
      <c r="D18" s="13" t="s">
        <v>11</v>
      </c>
      <c r="E18" s="13" t="s">
        <v>12</v>
      </c>
      <c r="F18" s="14">
        <v>43861</v>
      </c>
      <c r="G18" s="14">
        <v>43889</v>
      </c>
      <c r="H18" s="15">
        <v>43840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30">
      <c r="A19" s="28">
        <f t="shared" si="1"/>
        <v>17</v>
      </c>
      <c r="B19" s="29" t="s">
        <v>567</v>
      </c>
      <c r="C19" s="12" t="s">
        <v>578</v>
      </c>
      <c r="D19" s="13" t="s">
        <v>11</v>
      </c>
      <c r="E19" s="13" t="s">
        <v>12</v>
      </c>
      <c r="F19" s="14">
        <v>43861</v>
      </c>
      <c r="G19" s="14">
        <v>43912</v>
      </c>
      <c r="H19" s="15">
        <v>43913</v>
      </c>
      <c r="I19" s="16" t="str">
        <f t="shared" ca="1" si="0"/>
        <v>Closed</v>
      </c>
      <c r="J19" s="17" t="s">
        <v>579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28">
        <f t="shared" si="1"/>
        <v>18</v>
      </c>
      <c r="B20" s="29" t="s">
        <v>204</v>
      </c>
      <c r="C20" s="12" t="s">
        <v>580</v>
      </c>
      <c r="D20" s="13" t="s">
        <v>11</v>
      </c>
      <c r="E20" s="13" t="s">
        <v>12</v>
      </c>
      <c r="F20" s="14">
        <v>43861</v>
      </c>
      <c r="G20" s="14">
        <v>43861</v>
      </c>
      <c r="H20" s="15">
        <v>43868</v>
      </c>
      <c r="I20" s="16" t="str">
        <f t="shared" ca="1" si="0"/>
        <v>Closed</v>
      </c>
      <c r="J20" s="17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.75" customHeight="1">
      <c r="A21" s="28">
        <f t="shared" si="1"/>
        <v>19</v>
      </c>
      <c r="B21" s="29" t="s">
        <v>204</v>
      </c>
      <c r="C21" s="12" t="s">
        <v>581</v>
      </c>
      <c r="D21" s="13" t="s">
        <v>11</v>
      </c>
      <c r="E21" s="13" t="s">
        <v>12</v>
      </c>
      <c r="F21" s="14"/>
      <c r="G21" s="14">
        <v>43861</v>
      </c>
      <c r="H21" s="15">
        <v>44167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.75" customHeight="1">
      <c r="A22" s="28">
        <f t="shared" si="1"/>
        <v>20</v>
      </c>
      <c r="B22" s="29" t="s">
        <v>567</v>
      </c>
      <c r="C22" s="12" t="s">
        <v>582</v>
      </c>
      <c r="D22" s="13" t="s">
        <v>15</v>
      </c>
      <c r="E22" s="13" t="s">
        <v>12</v>
      </c>
      <c r="F22" s="14">
        <v>43832</v>
      </c>
      <c r="G22" s="14">
        <v>43890</v>
      </c>
      <c r="H22" s="15">
        <v>43889</v>
      </c>
      <c r="I22" s="16" t="str">
        <f t="shared" ca="1" si="0"/>
        <v>Closed</v>
      </c>
      <c r="J22" s="17" t="s">
        <v>583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.75" customHeight="1">
      <c r="A23" s="28">
        <f t="shared" si="1"/>
        <v>21</v>
      </c>
      <c r="B23" s="29" t="s">
        <v>567</v>
      </c>
      <c r="C23" s="12" t="s">
        <v>584</v>
      </c>
      <c r="D23" s="13" t="s">
        <v>15</v>
      </c>
      <c r="E23" s="13" t="s">
        <v>12</v>
      </c>
      <c r="F23" s="14">
        <v>43840</v>
      </c>
      <c r="G23" s="14">
        <v>43890</v>
      </c>
      <c r="H23" s="15">
        <v>43889</v>
      </c>
      <c r="I23" s="16" t="str">
        <f t="shared" ca="1" si="0"/>
        <v>Closed</v>
      </c>
      <c r="J23" s="17" t="s">
        <v>583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5.75" customHeight="1">
      <c r="A24" s="28">
        <f t="shared" si="1"/>
        <v>22</v>
      </c>
      <c r="B24" s="29" t="s">
        <v>22</v>
      </c>
      <c r="C24" s="12" t="s">
        <v>585</v>
      </c>
      <c r="D24" s="13" t="s">
        <v>11</v>
      </c>
      <c r="E24" s="13" t="s">
        <v>12</v>
      </c>
      <c r="F24" s="14">
        <v>43839</v>
      </c>
      <c r="G24" s="14">
        <v>43861</v>
      </c>
      <c r="H24" s="15">
        <v>46753</v>
      </c>
      <c r="I24" s="16" t="str">
        <f t="shared" ca="1" si="0"/>
        <v>Closed</v>
      </c>
      <c r="J24" s="17" t="s">
        <v>586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.75" customHeight="1">
      <c r="A25" s="28">
        <f t="shared" si="1"/>
        <v>23</v>
      </c>
      <c r="B25" s="29" t="s">
        <v>25</v>
      </c>
      <c r="C25" s="12" t="s">
        <v>587</v>
      </c>
      <c r="D25" s="13" t="s">
        <v>15</v>
      </c>
      <c r="E25" s="13" t="s">
        <v>12</v>
      </c>
      <c r="F25" s="14">
        <v>43887</v>
      </c>
      <c r="G25" s="14">
        <v>43908</v>
      </c>
      <c r="H25" s="15">
        <v>43909</v>
      </c>
      <c r="I25" s="16" t="str">
        <f t="shared" ca="1" si="0"/>
        <v>Closed</v>
      </c>
      <c r="J25" s="7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.75" customHeight="1">
      <c r="A26" s="28">
        <f t="shared" si="1"/>
        <v>24</v>
      </c>
      <c r="B26" s="29" t="s">
        <v>35</v>
      </c>
      <c r="C26" s="12" t="s">
        <v>588</v>
      </c>
      <c r="D26" s="13" t="s">
        <v>11</v>
      </c>
      <c r="E26" s="13" t="s">
        <v>12</v>
      </c>
      <c r="F26" s="14">
        <v>43922</v>
      </c>
      <c r="G26" s="14">
        <v>43982</v>
      </c>
      <c r="H26" s="15">
        <v>43936</v>
      </c>
      <c r="I26" s="16" t="str">
        <f t="shared" ca="1" si="0"/>
        <v>Closed</v>
      </c>
      <c r="J26" s="17" t="s">
        <v>589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.75" customHeight="1">
      <c r="A27" s="28">
        <f t="shared" si="1"/>
        <v>25</v>
      </c>
      <c r="B27" s="29" t="s">
        <v>98</v>
      </c>
      <c r="C27" s="12" t="s">
        <v>590</v>
      </c>
      <c r="D27" s="13" t="s">
        <v>11</v>
      </c>
      <c r="E27" s="13" t="s">
        <v>12</v>
      </c>
      <c r="F27" s="14">
        <v>43945</v>
      </c>
      <c r="G27" s="14">
        <v>44012</v>
      </c>
      <c r="H27" s="15"/>
      <c r="I27" s="16" t="str">
        <f t="shared" ca="1" si="0"/>
        <v>Due</v>
      </c>
      <c r="J27" s="17" t="s">
        <v>591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.75" customHeight="1">
      <c r="A28" s="28">
        <f t="shared" si="1"/>
        <v>26</v>
      </c>
      <c r="B28" s="29" t="s">
        <v>98</v>
      </c>
      <c r="C28" s="12" t="s">
        <v>243</v>
      </c>
      <c r="D28" s="13"/>
      <c r="E28" s="13"/>
      <c r="F28" s="14"/>
      <c r="G28" s="14"/>
      <c r="H28" s="15"/>
      <c r="I28" s="16" t="str">
        <f t="shared" ca="1" si="0"/>
        <v>-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.75" customHeight="1">
      <c r="A29" s="28">
        <f t="shared" si="1"/>
        <v>27</v>
      </c>
      <c r="B29" s="29"/>
      <c r="C29" s="12" t="s">
        <v>244</v>
      </c>
      <c r="D29" s="13"/>
      <c r="E29" s="13"/>
      <c r="F29" s="14"/>
      <c r="G29" s="14"/>
      <c r="H29" s="15"/>
      <c r="I29" s="16" t="str">
        <f t="shared" ca="1" si="0"/>
        <v>-</v>
      </c>
      <c r="J29" s="1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.75" customHeight="1">
      <c r="A30" s="28">
        <f t="shared" si="1"/>
        <v>28</v>
      </c>
      <c r="B30" s="29"/>
      <c r="C30" s="12" t="s">
        <v>245</v>
      </c>
      <c r="D30" s="13"/>
      <c r="E30" s="13"/>
      <c r="F30" s="14"/>
      <c r="G30" s="14"/>
      <c r="H30" s="15"/>
      <c r="I30" s="16" t="str">
        <f t="shared" ca="1" si="0"/>
        <v>-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.75" customHeight="1">
      <c r="A31" s="28">
        <f t="shared" si="1"/>
        <v>29</v>
      </c>
      <c r="B31" s="29"/>
      <c r="C31" s="12" t="s">
        <v>592</v>
      </c>
      <c r="D31" s="13" t="s">
        <v>15</v>
      </c>
      <c r="E31" s="13" t="s">
        <v>12</v>
      </c>
      <c r="F31" s="14">
        <v>43916</v>
      </c>
      <c r="G31" s="14">
        <v>43921</v>
      </c>
      <c r="H31" s="15">
        <v>43918</v>
      </c>
      <c r="I31" s="16" t="str">
        <f t="shared" ca="1" si="0"/>
        <v>Closed</v>
      </c>
      <c r="J31" s="1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75" customHeight="1">
      <c r="A32" s="28">
        <f t="shared" si="1"/>
        <v>30</v>
      </c>
      <c r="B32" s="29"/>
      <c r="C32" s="12" t="s">
        <v>246</v>
      </c>
      <c r="D32" s="13"/>
      <c r="E32" s="13"/>
      <c r="F32" s="14"/>
      <c r="G32" s="14"/>
      <c r="H32" s="15"/>
      <c r="I32" s="16" t="str">
        <f t="shared" ca="1" si="0"/>
        <v>-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5.75" customHeight="1">
      <c r="A33" s="28">
        <f t="shared" si="1"/>
        <v>31</v>
      </c>
      <c r="B33" s="29"/>
      <c r="C33" s="12" t="s">
        <v>247</v>
      </c>
      <c r="D33" s="13"/>
      <c r="E33" s="13"/>
      <c r="F33" s="14"/>
      <c r="G33" s="14"/>
      <c r="H33" s="15"/>
      <c r="I33" s="16" t="str">
        <f t="shared" ca="1" si="0"/>
        <v>-</v>
      </c>
      <c r="J33" s="1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5.75" customHeight="1">
      <c r="A34" s="28">
        <f t="shared" si="1"/>
        <v>32</v>
      </c>
      <c r="B34" s="29"/>
      <c r="C34" s="12" t="s">
        <v>242</v>
      </c>
      <c r="D34" s="13" t="s">
        <v>11</v>
      </c>
      <c r="E34" s="13" t="s">
        <v>12</v>
      </c>
      <c r="F34" s="14">
        <v>43916</v>
      </c>
      <c r="G34" s="14">
        <v>43921</v>
      </c>
      <c r="H34" s="15"/>
      <c r="I34" s="16" t="str">
        <f t="shared" ca="1" si="0"/>
        <v>Due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5.75" customHeight="1">
      <c r="A35" s="28">
        <f t="shared" si="1"/>
        <v>33</v>
      </c>
      <c r="B35" s="29"/>
      <c r="C35" s="12" t="s">
        <v>593</v>
      </c>
      <c r="D35" s="13" t="s">
        <v>11</v>
      </c>
      <c r="E35" s="13" t="s">
        <v>12</v>
      </c>
      <c r="F35" s="14">
        <v>43916</v>
      </c>
      <c r="G35" s="14">
        <v>43921</v>
      </c>
      <c r="H35" s="15">
        <v>43924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5.75" customHeight="1">
      <c r="A36" s="28">
        <f t="shared" si="1"/>
        <v>34</v>
      </c>
      <c r="B36" s="29" t="s">
        <v>32</v>
      </c>
      <c r="C36" s="12" t="s">
        <v>217</v>
      </c>
      <c r="D36" s="13" t="s">
        <v>11</v>
      </c>
      <c r="E36" s="13" t="s">
        <v>12</v>
      </c>
      <c r="F36" s="14">
        <v>44012</v>
      </c>
      <c r="G36" s="14">
        <v>44196</v>
      </c>
      <c r="H36" s="15"/>
      <c r="I36" s="16" t="str">
        <f t="shared" ca="1" si="0"/>
        <v>Due</v>
      </c>
      <c r="J36" s="17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5.75" customHeight="1">
      <c r="A37" s="28">
        <f t="shared" si="1"/>
        <v>35</v>
      </c>
      <c r="B37" s="29" t="s">
        <v>21</v>
      </c>
      <c r="C37" s="12" t="s">
        <v>594</v>
      </c>
      <c r="D37" s="13" t="s">
        <v>15</v>
      </c>
      <c r="E37" s="13" t="s">
        <v>12</v>
      </c>
      <c r="F37" s="14">
        <v>43862</v>
      </c>
      <c r="G37" s="14">
        <v>43926</v>
      </c>
      <c r="H37" s="15">
        <v>43942</v>
      </c>
      <c r="I37" s="16" t="str">
        <f t="shared" ca="1" si="0"/>
        <v>Closed</v>
      </c>
      <c r="J37" s="1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5.75" customHeight="1">
      <c r="A38" s="28">
        <f t="shared" si="1"/>
        <v>36</v>
      </c>
      <c r="B38" s="29" t="s">
        <v>21</v>
      </c>
      <c r="C38" s="12" t="s">
        <v>595</v>
      </c>
      <c r="D38" s="13" t="s">
        <v>11</v>
      </c>
      <c r="E38" s="13" t="s">
        <v>12</v>
      </c>
      <c r="F38" s="14">
        <v>43926</v>
      </c>
      <c r="G38" s="14">
        <v>43951</v>
      </c>
      <c r="H38" s="15">
        <v>43948</v>
      </c>
      <c r="I38" s="16" t="str">
        <f t="shared" ca="1" si="0"/>
        <v>Closed</v>
      </c>
      <c r="J38" s="17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5.75" customHeight="1">
      <c r="A39" s="28">
        <f t="shared" si="1"/>
        <v>37</v>
      </c>
      <c r="B39" s="29" t="s">
        <v>32</v>
      </c>
      <c r="C39" s="12" t="s">
        <v>241</v>
      </c>
      <c r="D39" s="13" t="s">
        <v>15</v>
      </c>
      <c r="E39" s="13" t="s">
        <v>12</v>
      </c>
      <c r="F39" s="14">
        <v>43925</v>
      </c>
      <c r="G39" s="14">
        <v>43951</v>
      </c>
      <c r="H39" s="15"/>
      <c r="I39" s="16" t="str">
        <f t="shared" ca="1" si="0"/>
        <v>Due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.75" customHeight="1">
      <c r="A40" s="28">
        <f t="shared" si="1"/>
        <v>38</v>
      </c>
      <c r="B40" s="29" t="s">
        <v>65</v>
      </c>
      <c r="C40" s="12" t="s">
        <v>596</v>
      </c>
      <c r="D40" s="13" t="s">
        <v>15</v>
      </c>
      <c r="E40" s="13" t="s">
        <v>12</v>
      </c>
      <c r="F40" s="14">
        <v>43925</v>
      </c>
      <c r="G40" s="14">
        <v>43926</v>
      </c>
      <c r="H40" s="15">
        <v>43929</v>
      </c>
      <c r="I40" s="16" t="str">
        <f t="shared" ca="1" si="0"/>
        <v>Closed</v>
      </c>
      <c r="J40" s="17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5.75" customHeight="1">
      <c r="A41" s="28">
        <f t="shared" si="1"/>
        <v>39</v>
      </c>
      <c r="B41" s="29" t="s">
        <v>65</v>
      </c>
      <c r="C41" s="12" t="s">
        <v>597</v>
      </c>
      <c r="D41" s="13" t="s">
        <v>11</v>
      </c>
      <c r="E41" s="13" t="s">
        <v>12</v>
      </c>
      <c r="F41" s="14">
        <v>43925</v>
      </c>
      <c r="G41" s="14">
        <v>43934</v>
      </c>
      <c r="H41" s="15">
        <v>43929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5.75" customHeight="1">
      <c r="A42" s="28">
        <f t="shared" si="1"/>
        <v>40</v>
      </c>
      <c r="B42" s="29" t="s">
        <v>35</v>
      </c>
      <c r="C42" s="12" t="s">
        <v>598</v>
      </c>
      <c r="D42" s="13" t="s">
        <v>15</v>
      </c>
      <c r="E42" s="13" t="s">
        <v>12</v>
      </c>
      <c r="F42" s="14">
        <v>43831</v>
      </c>
      <c r="G42" s="14">
        <v>43983</v>
      </c>
      <c r="H42" s="15">
        <v>44042</v>
      </c>
      <c r="I42" s="16" t="str">
        <f t="shared" ca="1" si="0"/>
        <v>Closed</v>
      </c>
      <c r="J42" s="17" t="s">
        <v>599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5.75" customHeight="1">
      <c r="A43" s="28">
        <f t="shared" si="1"/>
        <v>41</v>
      </c>
      <c r="B43" s="29" t="s">
        <v>35</v>
      </c>
      <c r="C43" s="12" t="s">
        <v>600</v>
      </c>
      <c r="D43" s="13" t="s">
        <v>15</v>
      </c>
      <c r="E43" s="13" t="s">
        <v>12</v>
      </c>
      <c r="F43" s="14">
        <v>43922</v>
      </c>
      <c r="G43" s="14">
        <v>43951</v>
      </c>
      <c r="H43" s="15">
        <v>43969</v>
      </c>
      <c r="I43" s="16" t="str">
        <f t="shared" ca="1" si="0"/>
        <v>Closed</v>
      </c>
      <c r="J43" s="17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5.75" customHeight="1">
      <c r="A44" s="28">
        <f t="shared" si="1"/>
        <v>42</v>
      </c>
      <c r="B44" s="29" t="s">
        <v>35</v>
      </c>
      <c r="C44" s="12" t="s">
        <v>601</v>
      </c>
      <c r="D44" s="13" t="s">
        <v>11</v>
      </c>
      <c r="E44" s="13" t="s">
        <v>12</v>
      </c>
      <c r="F44" s="14">
        <v>43934</v>
      </c>
      <c r="G44" s="14">
        <v>43966</v>
      </c>
      <c r="H44" s="15">
        <v>43972</v>
      </c>
      <c r="I44" s="16" t="str">
        <f t="shared" ca="1" si="0"/>
        <v>Closed</v>
      </c>
      <c r="J44" s="17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5.75" customHeight="1">
      <c r="A45" s="28">
        <f t="shared" si="1"/>
        <v>43</v>
      </c>
      <c r="B45" s="29" t="s">
        <v>35</v>
      </c>
      <c r="C45" s="12" t="s">
        <v>602</v>
      </c>
      <c r="D45" s="13" t="s">
        <v>11</v>
      </c>
      <c r="E45" s="13" t="s">
        <v>12</v>
      </c>
      <c r="F45" s="14">
        <v>43934</v>
      </c>
      <c r="G45" s="14">
        <v>43966</v>
      </c>
      <c r="H45" s="15">
        <v>43969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5.75" customHeight="1">
      <c r="A46" s="28">
        <f t="shared" si="1"/>
        <v>44</v>
      </c>
      <c r="B46" s="29" t="s">
        <v>35</v>
      </c>
      <c r="C46" s="12" t="s">
        <v>603</v>
      </c>
      <c r="D46" s="13" t="s">
        <v>11</v>
      </c>
      <c r="E46" s="13" t="s">
        <v>12</v>
      </c>
      <c r="F46" s="14">
        <v>43971</v>
      </c>
      <c r="G46" s="14">
        <v>44141</v>
      </c>
      <c r="H46" s="15">
        <v>44168</v>
      </c>
      <c r="I46" s="16" t="str">
        <f t="shared" ca="1" si="0"/>
        <v>Closed</v>
      </c>
      <c r="J46" s="17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5.75" customHeight="1">
      <c r="A47" s="28">
        <f t="shared" si="1"/>
        <v>45</v>
      </c>
      <c r="B47" s="29" t="s">
        <v>35</v>
      </c>
      <c r="C47" s="12" t="s">
        <v>604</v>
      </c>
      <c r="D47" s="13" t="s">
        <v>15</v>
      </c>
      <c r="E47" s="13" t="s">
        <v>12</v>
      </c>
      <c r="F47" s="14">
        <v>43971</v>
      </c>
      <c r="G47" s="14">
        <v>43983</v>
      </c>
      <c r="H47" s="15">
        <v>43983</v>
      </c>
      <c r="I47" s="16" t="str">
        <f t="shared" ca="1" si="0"/>
        <v>Closed</v>
      </c>
      <c r="J47" s="17" t="s">
        <v>605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5.75" customHeight="1">
      <c r="A48" s="28">
        <f t="shared" si="1"/>
        <v>46</v>
      </c>
      <c r="B48" s="29" t="s">
        <v>35</v>
      </c>
      <c r="C48" s="12" t="s">
        <v>606</v>
      </c>
      <c r="D48" s="13" t="s">
        <v>15</v>
      </c>
      <c r="E48" s="13" t="s">
        <v>607</v>
      </c>
      <c r="F48" s="14">
        <v>43974</v>
      </c>
      <c r="G48" s="14">
        <v>43982</v>
      </c>
      <c r="H48" s="15">
        <v>43975</v>
      </c>
      <c r="I48" s="16" t="str">
        <f t="shared" ca="1" si="0"/>
        <v>Closed</v>
      </c>
      <c r="J48" s="17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.75" customHeight="1">
      <c r="A49" s="28">
        <f t="shared" si="1"/>
        <v>47</v>
      </c>
      <c r="B49" s="29" t="s">
        <v>25</v>
      </c>
      <c r="C49" s="12" t="s">
        <v>608</v>
      </c>
      <c r="D49" s="13" t="s">
        <v>11</v>
      </c>
      <c r="E49" s="13" t="s">
        <v>12</v>
      </c>
      <c r="F49" s="14">
        <v>43984</v>
      </c>
      <c r="G49" s="14">
        <v>44043</v>
      </c>
      <c r="H49" s="15">
        <v>43986</v>
      </c>
      <c r="I49" s="16" t="str">
        <f t="shared" ca="1" si="0"/>
        <v>Closed</v>
      </c>
      <c r="J49" s="17" t="s">
        <v>609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.75" customHeight="1">
      <c r="A50" s="28">
        <f t="shared" si="1"/>
        <v>48</v>
      </c>
      <c r="B50" s="29" t="s">
        <v>25</v>
      </c>
      <c r="C50" s="12" t="s">
        <v>610</v>
      </c>
      <c r="D50" s="13" t="s">
        <v>15</v>
      </c>
      <c r="E50" s="13" t="s">
        <v>12</v>
      </c>
      <c r="F50" s="14">
        <v>43984</v>
      </c>
      <c r="G50" s="14">
        <v>44012</v>
      </c>
      <c r="H50" s="15">
        <v>43986</v>
      </c>
      <c r="I50" s="16" t="str">
        <f t="shared" ca="1" si="0"/>
        <v>Closed</v>
      </c>
      <c r="J50" s="17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5.75" customHeight="1">
      <c r="A51" s="28">
        <f t="shared" si="1"/>
        <v>49</v>
      </c>
      <c r="B51" s="29" t="s">
        <v>32</v>
      </c>
      <c r="C51" s="12" t="s">
        <v>611</v>
      </c>
      <c r="D51" s="13" t="s">
        <v>15</v>
      </c>
      <c r="E51" s="13" t="s">
        <v>12</v>
      </c>
      <c r="F51" s="14">
        <v>43920</v>
      </c>
      <c r="G51" s="14">
        <v>44012</v>
      </c>
      <c r="H51" s="15">
        <v>44015</v>
      </c>
      <c r="I51" s="16" t="str">
        <f t="shared" ca="1" si="0"/>
        <v>Closed</v>
      </c>
      <c r="J51" s="17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5.75" customHeight="1">
      <c r="A52" s="28">
        <f t="shared" si="1"/>
        <v>50</v>
      </c>
      <c r="B52" s="29" t="s">
        <v>21</v>
      </c>
      <c r="C52" s="12" t="s">
        <v>612</v>
      </c>
      <c r="D52" s="13" t="s">
        <v>11</v>
      </c>
      <c r="E52" s="13" t="s">
        <v>12</v>
      </c>
      <c r="F52" s="14">
        <v>43983</v>
      </c>
      <c r="G52" s="14">
        <v>44135</v>
      </c>
      <c r="H52" s="15"/>
      <c r="I52" s="16" t="str">
        <f t="shared" ca="1" si="0"/>
        <v>Due</v>
      </c>
      <c r="J52" s="17" t="s">
        <v>613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5.75" customHeight="1">
      <c r="A53" s="28">
        <f t="shared" si="1"/>
        <v>51</v>
      </c>
      <c r="B53" s="29" t="s">
        <v>35</v>
      </c>
      <c r="C53" s="12" t="s">
        <v>614</v>
      </c>
      <c r="D53" s="13" t="s">
        <v>11</v>
      </c>
      <c r="E53" s="13" t="s">
        <v>12</v>
      </c>
      <c r="F53" s="14">
        <v>44013</v>
      </c>
      <c r="G53" s="14">
        <v>44026</v>
      </c>
      <c r="H53" s="15">
        <v>44015</v>
      </c>
      <c r="I53" s="16" t="str">
        <f t="shared" ca="1" si="0"/>
        <v>Closed</v>
      </c>
      <c r="J53" s="74" t="s">
        <v>615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5.75" customHeight="1">
      <c r="A54" s="28">
        <f t="shared" si="1"/>
        <v>52</v>
      </c>
      <c r="B54" s="29" t="s">
        <v>35</v>
      </c>
      <c r="C54" s="12" t="s">
        <v>616</v>
      </c>
      <c r="D54" s="13" t="s">
        <v>11</v>
      </c>
      <c r="E54" s="13" t="s">
        <v>12</v>
      </c>
      <c r="F54" s="14">
        <v>44026</v>
      </c>
      <c r="G54" s="14">
        <v>44043</v>
      </c>
      <c r="H54" s="15">
        <v>44015</v>
      </c>
      <c r="I54" s="16" t="str">
        <f t="shared" ca="1" si="0"/>
        <v>Closed</v>
      </c>
      <c r="J54" s="17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>
      <c r="A55" s="28">
        <f t="shared" si="1"/>
        <v>53</v>
      </c>
      <c r="B55" s="29" t="s">
        <v>65</v>
      </c>
      <c r="C55" s="12" t="s">
        <v>617</v>
      </c>
      <c r="D55" s="13" t="s">
        <v>11</v>
      </c>
      <c r="E55" s="13" t="s">
        <v>12</v>
      </c>
      <c r="F55" s="14">
        <v>43997</v>
      </c>
      <c r="G55" s="14">
        <v>44012</v>
      </c>
      <c r="H55" s="15">
        <v>44003</v>
      </c>
      <c r="I55" s="16" t="str">
        <f t="shared" ca="1" si="0"/>
        <v>Closed</v>
      </c>
      <c r="J55" s="17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5.75" customHeight="1">
      <c r="A56" s="28">
        <f t="shared" si="1"/>
        <v>54</v>
      </c>
      <c r="B56" s="29" t="s">
        <v>32</v>
      </c>
      <c r="C56" s="12" t="s">
        <v>618</v>
      </c>
      <c r="D56" s="13" t="s">
        <v>11</v>
      </c>
      <c r="E56" s="13" t="s">
        <v>12</v>
      </c>
      <c r="F56" s="14">
        <v>43983</v>
      </c>
      <c r="G56" s="14">
        <v>44012</v>
      </c>
      <c r="H56" s="15">
        <v>44006</v>
      </c>
      <c r="I56" s="16" t="str">
        <f t="shared" ca="1" si="0"/>
        <v>Closed</v>
      </c>
      <c r="J56" s="17" t="s">
        <v>619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5.75" customHeight="1">
      <c r="A57" s="28">
        <f t="shared" si="1"/>
        <v>55</v>
      </c>
      <c r="B57" s="29" t="s">
        <v>35</v>
      </c>
      <c r="C57" s="12" t="s">
        <v>620</v>
      </c>
      <c r="D57" s="13" t="s">
        <v>15</v>
      </c>
      <c r="E57" s="13" t="s">
        <v>12</v>
      </c>
      <c r="F57" s="14">
        <v>44005</v>
      </c>
      <c r="G57" s="14"/>
      <c r="H57" s="15"/>
      <c r="I57" s="16" t="str">
        <f t="shared" ca="1" si="0"/>
        <v>-</v>
      </c>
      <c r="J57" s="17" t="s">
        <v>251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5.75" customHeight="1">
      <c r="A58" s="28">
        <f t="shared" si="1"/>
        <v>56</v>
      </c>
      <c r="B58" s="29" t="s">
        <v>22</v>
      </c>
      <c r="C58" s="12" t="s">
        <v>621</v>
      </c>
      <c r="D58" s="13" t="s">
        <v>15</v>
      </c>
      <c r="E58" s="13" t="s">
        <v>12</v>
      </c>
      <c r="F58" s="14">
        <v>43983</v>
      </c>
      <c r="G58" s="14">
        <v>44012</v>
      </c>
      <c r="H58" s="15">
        <v>44012</v>
      </c>
      <c r="I58" s="16" t="str">
        <f t="shared" ca="1" si="0"/>
        <v>Closed</v>
      </c>
      <c r="J58" s="17" t="s">
        <v>622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5.75" customHeight="1">
      <c r="A59" s="28">
        <f t="shared" si="1"/>
        <v>57</v>
      </c>
      <c r="B59" s="29" t="s">
        <v>25</v>
      </c>
      <c r="C59" s="12" t="s">
        <v>623</v>
      </c>
      <c r="D59" s="13" t="s">
        <v>15</v>
      </c>
      <c r="E59" s="13" t="s">
        <v>12</v>
      </c>
      <c r="F59" s="14">
        <v>44002</v>
      </c>
      <c r="G59" s="14">
        <v>44043</v>
      </c>
      <c r="H59" s="15">
        <v>44075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5.75" customHeight="1">
      <c r="A60" s="28">
        <f t="shared" si="1"/>
        <v>58</v>
      </c>
      <c r="B60" s="29" t="s">
        <v>25</v>
      </c>
      <c r="C60" s="12" t="s">
        <v>624</v>
      </c>
      <c r="D60" s="13" t="s">
        <v>20</v>
      </c>
      <c r="E60" s="13" t="s">
        <v>12</v>
      </c>
      <c r="F60" s="14">
        <v>44013</v>
      </c>
      <c r="G60" s="14">
        <v>44166</v>
      </c>
      <c r="H60" s="15">
        <v>44015</v>
      </c>
      <c r="I60" s="16" t="str">
        <f t="shared" ca="1" si="0"/>
        <v>Closed</v>
      </c>
      <c r="J60" s="17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5.75" customHeight="1">
      <c r="A61" s="28">
        <f t="shared" si="1"/>
        <v>59</v>
      </c>
      <c r="B61" s="29" t="s">
        <v>25</v>
      </c>
      <c r="C61" s="12" t="s">
        <v>625</v>
      </c>
      <c r="D61" s="13" t="s">
        <v>15</v>
      </c>
      <c r="E61" s="13" t="s">
        <v>12</v>
      </c>
      <c r="F61" s="14">
        <v>43983</v>
      </c>
      <c r="G61" s="14">
        <v>44165</v>
      </c>
      <c r="H61" s="15">
        <v>44106</v>
      </c>
      <c r="I61" s="16" t="str">
        <f t="shared" ca="1" si="0"/>
        <v>Closed</v>
      </c>
      <c r="J61" s="17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5.75" customHeight="1">
      <c r="A62" s="28">
        <f t="shared" si="1"/>
        <v>60</v>
      </c>
      <c r="B62" s="29" t="s">
        <v>35</v>
      </c>
      <c r="C62" s="12" t="s">
        <v>626</v>
      </c>
      <c r="D62" s="13" t="s">
        <v>11</v>
      </c>
      <c r="E62" s="13" t="s">
        <v>12</v>
      </c>
      <c r="F62" s="14">
        <v>44013</v>
      </c>
      <c r="G62" s="14">
        <v>44074</v>
      </c>
      <c r="H62" s="15">
        <v>44020</v>
      </c>
      <c r="I62" s="16" t="str">
        <f t="shared" ca="1" si="0"/>
        <v>Closed</v>
      </c>
      <c r="J62" s="17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5.75" customHeight="1">
      <c r="A63" s="28">
        <f t="shared" si="1"/>
        <v>61</v>
      </c>
      <c r="B63" s="29" t="s">
        <v>65</v>
      </c>
      <c r="C63" s="12" t="s">
        <v>627</v>
      </c>
      <c r="D63" s="13" t="s">
        <v>20</v>
      </c>
      <c r="E63" s="13" t="s">
        <v>12</v>
      </c>
      <c r="F63" s="14">
        <v>44041</v>
      </c>
      <c r="G63" s="14">
        <v>44196</v>
      </c>
      <c r="H63" s="15"/>
      <c r="I63" s="16" t="str">
        <f t="shared" ca="1" si="0"/>
        <v>Due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5.75" customHeight="1">
      <c r="A64" s="28">
        <f t="shared" si="1"/>
        <v>62</v>
      </c>
      <c r="B64" s="29" t="s">
        <v>21</v>
      </c>
      <c r="C64" s="12" t="s">
        <v>628</v>
      </c>
      <c r="D64" s="13" t="s">
        <v>11</v>
      </c>
      <c r="E64" s="13" t="s">
        <v>160</v>
      </c>
      <c r="F64" s="14">
        <v>44013</v>
      </c>
      <c r="G64" s="14">
        <v>44071</v>
      </c>
      <c r="H64" s="15"/>
      <c r="I64" s="16" t="str">
        <f t="shared" ca="1" si="0"/>
        <v>Due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5.75" customHeight="1">
      <c r="A65" s="28">
        <f t="shared" si="1"/>
        <v>63</v>
      </c>
      <c r="B65" s="29" t="s">
        <v>98</v>
      </c>
      <c r="C65" s="12" t="s">
        <v>629</v>
      </c>
      <c r="D65" s="13" t="s">
        <v>11</v>
      </c>
      <c r="E65" s="13" t="s">
        <v>12</v>
      </c>
      <c r="F65" s="14">
        <v>44059</v>
      </c>
      <c r="G65" s="14">
        <v>44074</v>
      </c>
      <c r="H65" s="15">
        <v>44075</v>
      </c>
      <c r="I65" s="16" t="str">
        <f t="shared" ca="1" si="0"/>
        <v>Closed</v>
      </c>
      <c r="J65" s="17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5.75" customHeight="1">
      <c r="A66" s="28">
        <f t="shared" si="1"/>
        <v>64</v>
      </c>
      <c r="B66" s="29" t="s">
        <v>98</v>
      </c>
      <c r="C66" s="12" t="s">
        <v>630</v>
      </c>
      <c r="D66" s="13" t="s">
        <v>11</v>
      </c>
      <c r="E66" s="13" t="s">
        <v>12</v>
      </c>
      <c r="F66" s="14">
        <v>44059</v>
      </c>
      <c r="G66" s="14">
        <v>44074</v>
      </c>
      <c r="H66" s="15"/>
      <c r="I66" s="16" t="str">
        <f t="shared" ca="1" si="0"/>
        <v>Due</v>
      </c>
      <c r="J66" s="17" t="s">
        <v>631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5.75" customHeight="1">
      <c r="A67" s="28">
        <f t="shared" si="1"/>
        <v>65</v>
      </c>
      <c r="B67" s="29" t="s">
        <v>98</v>
      </c>
      <c r="C67" s="12" t="s">
        <v>632</v>
      </c>
      <c r="D67" s="13" t="s">
        <v>15</v>
      </c>
      <c r="E67" s="13" t="s">
        <v>12</v>
      </c>
      <c r="F67" s="14">
        <v>44062</v>
      </c>
      <c r="G67" s="14">
        <v>44074</v>
      </c>
      <c r="H67" s="15">
        <v>44141</v>
      </c>
      <c r="I67" s="16" t="str">
        <f t="shared" ca="1" si="0"/>
        <v>Closed</v>
      </c>
      <c r="J67" s="17" t="s">
        <v>633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5.75" customHeight="1">
      <c r="A68" s="28">
        <f t="shared" si="1"/>
        <v>66</v>
      </c>
      <c r="B68" s="29" t="s">
        <v>21</v>
      </c>
      <c r="C68" s="12" t="s">
        <v>634</v>
      </c>
      <c r="D68" s="13" t="s">
        <v>11</v>
      </c>
      <c r="E68" s="13" t="s">
        <v>12</v>
      </c>
      <c r="F68" s="14">
        <v>44065</v>
      </c>
      <c r="G68" s="14">
        <v>44134</v>
      </c>
      <c r="H68" s="15"/>
      <c r="I68" s="16" t="str">
        <f t="shared" ca="1" si="0"/>
        <v>Due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5.75" customHeight="1">
      <c r="A69" s="28">
        <f t="shared" si="1"/>
        <v>67</v>
      </c>
      <c r="B69" s="29" t="s">
        <v>21</v>
      </c>
      <c r="C69" s="12" t="s">
        <v>635</v>
      </c>
      <c r="D69" s="13" t="s">
        <v>15</v>
      </c>
      <c r="E69" s="13" t="s">
        <v>12</v>
      </c>
      <c r="F69" s="14">
        <v>44038</v>
      </c>
      <c r="G69" s="14">
        <v>44089</v>
      </c>
      <c r="H69" s="15">
        <v>44084</v>
      </c>
      <c r="I69" s="16" t="str">
        <f t="shared" ca="1" si="0"/>
        <v>Closed</v>
      </c>
      <c r="J69" s="17" t="s">
        <v>636</v>
      </c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5.75" customHeight="1">
      <c r="A70" s="28">
        <f t="shared" si="1"/>
        <v>68</v>
      </c>
      <c r="B70" s="29" t="s">
        <v>21</v>
      </c>
      <c r="C70" s="12" t="s">
        <v>637</v>
      </c>
      <c r="D70" s="13" t="s">
        <v>11</v>
      </c>
      <c r="E70" s="13" t="s">
        <v>12</v>
      </c>
      <c r="F70" s="14">
        <v>44078</v>
      </c>
      <c r="G70" s="14">
        <v>44196</v>
      </c>
      <c r="H70" s="15">
        <v>44096</v>
      </c>
      <c r="I70" s="16" t="str">
        <f t="shared" ca="1" si="0"/>
        <v>Closed</v>
      </c>
      <c r="J70" s="1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5.75" customHeight="1">
      <c r="A71" s="28">
        <f t="shared" si="1"/>
        <v>69</v>
      </c>
      <c r="B71" s="29" t="s">
        <v>21</v>
      </c>
      <c r="C71" s="12" t="s">
        <v>638</v>
      </c>
      <c r="D71" s="13" t="s">
        <v>15</v>
      </c>
      <c r="E71" s="13" t="s">
        <v>12</v>
      </c>
      <c r="F71" s="14">
        <v>44078</v>
      </c>
      <c r="G71" s="14">
        <v>44196</v>
      </c>
      <c r="H71" s="15"/>
      <c r="I71" s="16" t="str">
        <f t="shared" ca="1" si="0"/>
        <v>Due</v>
      </c>
      <c r="J71" s="17" t="s">
        <v>639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5.75" customHeight="1">
      <c r="A72" s="28">
        <f t="shared" si="1"/>
        <v>70</v>
      </c>
      <c r="B72" s="29" t="s">
        <v>25</v>
      </c>
      <c r="C72" s="12" t="s">
        <v>640</v>
      </c>
      <c r="D72" s="13" t="s">
        <v>20</v>
      </c>
      <c r="E72" s="13" t="s">
        <v>12</v>
      </c>
      <c r="F72" s="14">
        <v>44092</v>
      </c>
      <c r="G72" s="14">
        <v>44196</v>
      </c>
      <c r="H72" s="15">
        <v>44183</v>
      </c>
      <c r="I72" s="16" t="str">
        <f t="shared" ca="1" si="0"/>
        <v>Closed</v>
      </c>
      <c r="J72" s="17" t="s">
        <v>641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5.75" customHeight="1">
      <c r="A73" s="28">
        <f t="shared" si="1"/>
        <v>71</v>
      </c>
      <c r="B73" s="29" t="s">
        <v>25</v>
      </c>
      <c r="C73" s="12" t="s">
        <v>642</v>
      </c>
      <c r="D73" s="13" t="s">
        <v>11</v>
      </c>
      <c r="E73" s="13" t="s">
        <v>12</v>
      </c>
      <c r="F73" s="14">
        <v>44105</v>
      </c>
      <c r="G73" s="14">
        <v>44165</v>
      </c>
      <c r="H73" s="15">
        <v>44193</v>
      </c>
      <c r="I73" s="16" t="str">
        <f t="shared" ca="1" si="0"/>
        <v>Closed</v>
      </c>
      <c r="J73" s="1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5.75" customHeight="1">
      <c r="A74" s="28">
        <f t="shared" si="1"/>
        <v>72</v>
      </c>
      <c r="B74" s="29" t="s">
        <v>22</v>
      </c>
      <c r="C74" s="12" t="s">
        <v>643</v>
      </c>
      <c r="D74" s="13"/>
      <c r="E74" s="13"/>
      <c r="F74" s="14"/>
      <c r="G74" s="14"/>
      <c r="H74" s="15"/>
      <c r="I74" s="16" t="str">
        <f t="shared" ca="1" si="0"/>
        <v>-</v>
      </c>
      <c r="J74" s="1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5.75" customHeight="1">
      <c r="A75" s="28">
        <f t="shared" si="1"/>
        <v>73</v>
      </c>
      <c r="B75" s="29" t="s">
        <v>22</v>
      </c>
      <c r="C75" s="12" t="s">
        <v>644</v>
      </c>
      <c r="D75" s="13" t="s">
        <v>15</v>
      </c>
      <c r="E75" s="13" t="s">
        <v>12</v>
      </c>
      <c r="F75" s="14">
        <v>44092</v>
      </c>
      <c r="G75" s="14">
        <v>44165</v>
      </c>
      <c r="H75" s="15">
        <v>44106</v>
      </c>
      <c r="I75" s="16" t="str">
        <f t="shared" ca="1" si="0"/>
        <v>Closed</v>
      </c>
      <c r="J75" s="17" t="s">
        <v>645</v>
      </c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5.75" customHeight="1">
      <c r="A76" s="28">
        <f t="shared" si="1"/>
        <v>74</v>
      </c>
      <c r="B76" s="29" t="s">
        <v>32</v>
      </c>
      <c r="C76" s="12" t="s">
        <v>646</v>
      </c>
      <c r="D76" s="13" t="s">
        <v>20</v>
      </c>
      <c r="E76" s="13" t="s">
        <v>12</v>
      </c>
      <c r="F76" s="14">
        <v>44105</v>
      </c>
      <c r="G76" s="14">
        <v>44120</v>
      </c>
      <c r="H76" s="15">
        <v>44116</v>
      </c>
      <c r="I76" s="16" t="str">
        <f t="shared" ca="1" si="0"/>
        <v>Closed</v>
      </c>
      <c r="J76" s="17" t="s">
        <v>647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5.75" customHeight="1">
      <c r="A77" s="28">
        <f t="shared" si="1"/>
        <v>75</v>
      </c>
      <c r="B77" s="29" t="s">
        <v>221</v>
      </c>
      <c r="C77" s="12" t="s">
        <v>222</v>
      </c>
      <c r="D77" s="13" t="s">
        <v>20</v>
      </c>
      <c r="E77" s="13" t="s">
        <v>34</v>
      </c>
      <c r="F77" s="14">
        <v>44092</v>
      </c>
      <c r="G77" s="14">
        <v>44135</v>
      </c>
      <c r="H77" s="15"/>
      <c r="I77" s="16" t="str">
        <f t="shared" ca="1" si="0"/>
        <v>Due</v>
      </c>
      <c r="J77" s="17" t="s">
        <v>223</v>
      </c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5.75" customHeight="1">
      <c r="A78" s="28">
        <f t="shared" si="1"/>
        <v>76</v>
      </c>
      <c r="B78" s="29" t="s">
        <v>98</v>
      </c>
      <c r="C78" s="12" t="s">
        <v>648</v>
      </c>
      <c r="D78" s="13" t="s">
        <v>11</v>
      </c>
      <c r="E78" s="13" t="s">
        <v>12</v>
      </c>
      <c r="F78" s="14">
        <v>44112</v>
      </c>
      <c r="G78" s="14">
        <v>44135</v>
      </c>
      <c r="H78" s="15">
        <v>44112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5.75" customHeight="1">
      <c r="A79" s="28">
        <f t="shared" si="1"/>
        <v>77</v>
      </c>
      <c r="B79" s="29" t="s">
        <v>25</v>
      </c>
      <c r="C79" s="12" t="s">
        <v>649</v>
      </c>
      <c r="D79" s="13" t="s">
        <v>11</v>
      </c>
      <c r="E79" s="13" t="s">
        <v>12</v>
      </c>
      <c r="F79" s="14">
        <v>44123</v>
      </c>
      <c r="G79" s="14">
        <v>44165</v>
      </c>
      <c r="H79" s="15">
        <v>44140</v>
      </c>
      <c r="I79" s="16" t="str">
        <f t="shared" ca="1" si="0"/>
        <v>Closed</v>
      </c>
      <c r="J79" s="17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5.75" customHeight="1">
      <c r="A80" s="28">
        <f t="shared" si="1"/>
        <v>78</v>
      </c>
      <c r="B80" s="29" t="s">
        <v>25</v>
      </c>
      <c r="C80" s="12" t="s">
        <v>650</v>
      </c>
      <c r="D80" s="13" t="s">
        <v>15</v>
      </c>
      <c r="E80" s="13" t="s">
        <v>12</v>
      </c>
      <c r="F80" s="14">
        <v>44123</v>
      </c>
      <c r="G80" s="14">
        <v>44140</v>
      </c>
      <c r="H80" s="15">
        <v>44140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5.75" customHeight="1">
      <c r="A81" s="28">
        <f t="shared" si="1"/>
        <v>79</v>
      </c>
      <c r="B81" s="29" t="s">
        <v>32</v>
      </c>
      <c r="C81" s="12" t="s">
        <v>651</v>
      </c>
      <c r="D81" s="13" t="s">
        <v>11</v>
      </c>
      <c r="E81" s="13" t="s">
        <v>12</v>
      </c>
      <c r="F81" s="14">
        <v>44136</v>
      </c>
      <c r="G81" s="14">
        <v>44180</v>
      </c>
      <c r="H81" s="15">
        <v>44161</v>
      </c>
      <c r="I81" s="16" t="str">
        <f t="shared" ca="1" si="0"/>
        <v>Closed</v>
      </c>
      <c r="J81" s="17" t="s">
        <v>652</v>
      </c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5.75" customHeight="1">
      <c r="A82" s="28">
        <f t="shared" si="1"/>
        <v>80</v>
      </c>
      <c r="B82" s="29" t="s">
        <v>32</v>
      </c>
      <c r="C82" s="12" t="s">
        <v>653</v>
      </c>
      <c r="D82" s="13" t="s">
        <v>11</v>
      </c>
      <c r="E82" s="13" t="s">
        <v>12</v>
      </c>
      <c r="F82" s="14">
        <v>44150</v>
      </c>
      <c r="G82" s="14">
        <v>44180</v>
      </c>
      <c r="H82" s="15">
        <v>44158</v>
      </c>
      <c r="I82" s="16" t="str">
        <f t="shared" ca="1" si="0"/>
        <v>Closed</v>
      </c>
      <c r="J82" s="17" t="s">
        <v>654</v>
      </c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5.75" customHeight="1">
      <c r="A83" s="28">
        <f t="shared" si="1"/>
        <v>81</v>
      </c>
      <c r="B83" s="29" t="s">
        <v>21</v>
      </c>
      <c r="C83" s="12" t="s">
        <v>230</v>
      </c>
      <c r="D83" s="13" t="s">
        <v>20</v>
      </c>
      <c r="E83" s="13"/>
      <c r="F83" s="14"/>
      <c r="G83" s="14"/>
      <c r="H83" s="15"/>
      <c r="I83" s="16" t="str">
        <f t="shared" ca="1" si="0"/>
        <v>-</v>
      </c>
      <c r="J83" s="17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5.75" customHeight="1">
      <c r="A84" s="28">
        <f t="shared" si="1"/>
        <v>82</v>
      </c>
      <c r="B84" s="29" t="s">
        <v>21</v>
      </c>
      <c r="C84" s="12" t="s">
        <v>231</v>
      </c>
      <c r="D84" s="13" t="s">
        <v>20</v>
      </c>
      <c r="E84" s="13"/>
      <c r="F84" s="14"/>
      <c r="G84" s="14"/>
      <c r="H84" s="15"/>
      <c r="I84" s="16" t="str">
        <f t="shared" ca="1" si="0"/>
        <v>-</v>
      </c>
      <c r="J84" s="17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5.75" customHeight="1">
      <c r="A85" s="28">
        <f t="shared" si="1"/>
        <v>83</v>
      </c>
      <c r="B85" s="29" t="s">
        <v>21</v>
      </c>
      <c r="C85" s="12" t="s">
        <v>232</v>
      </c>
      <c r="D85" s="13" t="s">
        <v>20</v>
      </c>
      <c r="E85" s="13"/>
      <c r="F85" s="14"/>
      <c r="G85" s="14"/>
      <c r="H85" s="15"/>
      <c r="I85" s="16" t="str">
        <f t="shared" ca="1" si="0"/>
        <v>-</v>
      </c>
      <c r="J85" s="17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.75" customHeight="1">
      <c r="A86" s="28">
        <f t="shared" si="1"/>
        <v>84</v>
      </c>
      <c r="B86" s="29" t="s">
        <v>21</v>
      </c>
      <c r="C86" s="12" t="s">
        <v>233</v>
      </c>
      <c r="D86" s="13"/>
      <c r="E86" s="13"/>
      <c r="F86" s="14"/>
      <c r="G86" s="14"/>
      <c r="H86" s="15"/>
      <c r="I86" s="16" t="str">
        <f t="shared" ca="1" si="0"/>
        <v>-</v>
      </c>
      <c r="J86" s="17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5.75" customHeight="1">
      <c r="A87" s="28">
        <f t="shared" si="1"/>
        <v>85</v>
      </c>
      <c r="B87" s="29" t="s">
        <v>21</v>
      </c>
      <c r="C87" s="12" t="s">
        <v>250</v>
      </c>
      <c r="D87" s="13" t="s">
        <v>11</v>
      </c>
      <c r="E87" s="13"/>
      <c r="F87" s="14"/>
      <c r="G87" s="14"/>
      <c r="H87" s="15"/>
      <c r="I87" s="16" t="str">
        <f t="shared" ca="1" si="0"/>
        <v>-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5.75" customHeight="1">
      <c r="A88" s="28">
        <f t="shared" si="1"/>
        <v>86</v>
      </c>
      <c r="B88" s="29" t="s">
        <v>204</v>
      </c>
      <c r="C88" s="12" t="s">
        <v>248</v>
      </c>
      <c r="D88" s="13" t="s">
        <v>20</v>
      </c>
      <c r="E88" s="13"/>
      <c r="F88" s="14"/>
      <c r="G88" s="14"/>
      <c r="H88" s="15"/>
      <c r="I88" s="16" t="str">
        <f t="shared" ca="1" si="0"/>
        <v>-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5.75" customHeight="1">
      <c r="A89" s="28">
        <f t="shared" si="1"/>
        <v>87</v>
      </c>
      <c r="B89" s="29" t="s">
        <v>25</v>
      </c>
      <c r="C89" s="12" t="s">
        <v>249</v>
      </c>
      <c r="D89" s="13" t="s">
        <v>20</v>
      </c>
      <c r="E89" s="13"/>
      <c r="F89" s="14"/>
      <c r="G89" s="14"/>
      <c r="H89" s="15"/>
      <c r="I89" s="16" t="str">
        <f t="shared" ca="1" si="0"/>
        <v>-</v>
      </c>
      <c r="J89" s="17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5.75" customHeight="1">
      <c r="A90" s="28">
        <f t="shared" si="1"/>
        <v>88</v>
      </c>
      <c r="B90" s="29" t="s">
        <v>21</v>
      </c>
      <c r="C90" s="12" t="s">
        <v>655</v>
      </c>
      <c r="D90" s="13"/>
      <c r="E90" s="13"/>
      <c r="F90" s="14"/>
      <c r="G90" s="14"/>
      <c r="H90" s="15"/>
      <c r="I90" s="16" t="str">
        <f t="shared" ca="1" si="0"/>
        <v>-</v>
      </c>
      <c r="J90" s="17" t="s">
        <v>226</v>
      </c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5.75" customHeight="1">
      <c r="A91" s="28">
        <f t="shared" si="1"/>
        <v>89</v>
      </c>
      <c r="B91" s="29" t="s">
        <v>35</v>
      </c>
      <c r="C91" s="12" t="s">
        <v>656</v>
      </c>
      <c r="D91" s="13" t="s">
        <v>11</v>
      </c>
      <c r="E91" s="13" t="s">
        <v>12</v>
      </c>
      <c r="F91" s="14">
        <v>44168</v>
      </c>
      <c r="G91" s="14">
        <v>44196</v>
      </c>
      <c r="H91" s="15">
        <v>44169</v>
      </c>
      <c r="I91" s="16" t="str">
        <f t="shared" ca="1" si="0"/>
        <v>Closed</v>
      </c>
      <c r="J91" s="17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5.75" customHeight="1">
      <c r="A92" s="28">
        <f t="shared" si="1"/>
        <v>90</v>
      </c>
      <c r="B92" s="29" t="s">
        <v>32</v>
      </c>
      <c r="C92" s="12" t="s">
        <v>657</v>
      </c>
      <c r="D92" s="13" t="s">
        <v>11</v>
      </c>
      <c r="E92" s="34" t="s">
        <v>12</v>
      </c>
      <c r="F92" s="14">
        <v>44183</v>
      </c>
      <c r="G92" s="14">
        <v>44176</v>
      </c>
      <c r="H92" s="15">
        <v>44176</v>
      </c>
      <c r="I92" s="16" t="str">
        <f t="shared" ca="1" si="0"/>
        <v>Closed</v>
      </c>
      <c r="J92" s="17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5.75" customHeight="1">
      <c r="A93" s="28">
        <f t="shared" si="1"/>
        <v>91</v>
      </c>
      <c r="B93" s="29" t="s">
        <v>32</v>
      </c>
      <c r="C93" s="12" t="s">
        <v>658</v>
      </c>
      <c r="D93" s="13" t="s">
        <v>11</v>
      </c>
      <c r="E93" s="34" t="s">
        <v>12</v>
      </c>
      <c r="F93" s="14">
        <v>44181</v>
      </c>
      <c r="G93" s="14">
        <v>44180</v>
      </c>
      <c r="H93" s="15">
        <v>44176</v>
      </c>
      <c r="I93" s="16" t="str">
        <f t="shared" ca="1" si="0"/>
        <v>Closed</v>
      </c>
      <c r="J93" s="17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5.75" customHeight="1">
      <c r="A94" s="28">
        <f t="shared" si="1"/>
        <v>92</v>
      </c>
      <c r="B94" s="29" t="s">
        <v>18</v>
      </c>
      <c r="C94" s="12" t="s">
        <v>19</v>
      </c>
      <c r="D94" s="13" t="s">
        <v>20</v>
      </c>
      <c r="E94" s="13" t="s">
        <v>12</v>
      </c>
      <c r="F94" s="14">
        <v>44179</v>
      </c>
      <c r="G94" s="14">
        <v>44227</v>
      </c>
      <c r="H94" s="15"/>
      <c r="I94" s="16" t="str">
        <f t="shared" ca="1" si="0"/>
        <v>Due</v>
      </c>
      <c r="J94" s="17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5.75" customHeight="1">
      <c r="A95" s="28">
        <f t="shared" si="1"/>
        <v>93</v>
      </c>
      <c r="B95" s="29" t="s">
        <v>22</v>
      </c>
      <c r="C95" s="12" t="s">
        <v>23</v>
      </c>
      <c r="D95" s="13" t="s">
        <v>11</v>
      </c>
      <c r="E95" s="13" t="s">
        <v>12</v>
      </c>
      <c r="F95" s="14">
        <v>44203</v>
      </c>
      <c r="G95" s="14">
        <v>44377</v>
      </c>
      <c r="H95" s="15"/>
      <c r="I95" s="16" t="str">
        <f t="shared" ca="1" si="0"/>
        <v>Due</v>
      </c>
      <c r="J95" s="17" t="s">
        <v>24</v>
      </c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5.75" customHeight="1">
      <c r="A96" s="28">
        <f t="shared" si="1"/>
        <v>94</v>
      </c>
      <c r="B96" s="29"/>
      <c r="C96" s="12"/>
      <c r="D96" s="13"/>
      <c r="E96" s="13"/>
      <c r="F96" s="14"/>
      <c r="G96" s="14"/>
      <c r="H96" s="15"/>
      <c r="I96" s="16" t="str">
        <f t="shared" ca="1" si="0"/>
        <v>-</v>
      </c>
      <c r="J96" s="17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5.75" customHeight="1">
      <c r="A97" s="28">
        <f t="shared" si="1"/>
        <v>95</v>
      </c>
      <c r="B97" s="29"/>
      <c r="C97" s="12"/>
      <c r="D97" s="13"/>
      <c r="E97" s="13"/>
      <c r="F97" s="14"/>
      <c r="G97" s="14"/>
      <c r="H97" s="15"/>
      <c r="I97" s="16" t="str">
        <f t="shared" ca="1" si="0"/>
        <v>-</v>
      </c>
      <c r="J97" s="17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5.75" customHeight="1">
      <c r="A98" s="28">
        <f t="shared" si="1"/>
        <v>96</v>
      </c>
      <c r="B98" s="29"/>
      <c r="C98" s="12"/>
      <c r="D98" s="13"/>
      <c r="E98" s="13"/>
      <c r="F98" s="14"/>
      <c r="G98" s="14"/>
      <c r="H98" s="15"/>
      <c r="I98" s="16" t="str">
        <f t="shared" ca="1" si="0"/>
        <v>-</v>
      </c>
      <c r="J98" s="17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5.75" customHeight="1">
      <c r="A99" s="28">
        <f t="shared" si="1"/>
        <v>97</v>
      </c>
      <c r="B99" s="29"/>
      <c r="C99" s="12"/>
      <c r="D99" s="13"/>
      <c r="E99" s="13"/>
      <c r="F99" s="14"/>
      <c r="G99" s="14"/>
      <c r="H99" s="15"/>
      <c r="I99" s="16" t="str">
        <f t="shared" ca="1" si="0"/>
        <v>-</v>
      </c>
      <c r="J99" s="17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5.75" customHeight="1">
      <c r="A100" s="28">
        <f t="shared" si="1"/>
        <v>98</v>
      </c>
      <c r="B100" s="29"/>
      <c r="C100" s="12"/>
      <c r="D100" s="13"/>
      <c r="E100" s="13"/>
      <c r="F100" s="14"/>
      <c r="G100" s="14"/>
      <c r="H100" s="15"/>
      <c r="I100" s="16" t="str">
        <f t="shared" ca="1" si="0"/>
        <v>-</v>
      </c>
      <c r="J100" s="17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5.75" customHeight="1">
      <c r="A101" s="28">
        <f t="shared" si="1"/>
        <v>99</v>
      </c>
      <c r="B101" s="29"/>
      <c r="C101" s="12"/>
      <c r="D101" s="13"/>
      <c r="E101" s="13"/>
      <c r="F101" s="14"/>
      <c r="G101" s="14"/>
      <c r="H101" s="15"/>
      <c r="I101" s="16" t="str">
        <f t="shared" ca="1" si="0"/>
        <v>-</v>
      </c>
      <c r="J101" s="17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5.75" customHeight="1">
      <c r="A102" s="28">
        <f t="shared" si="1"/>
        <v>100</v>
      </c>
      <c r="B102" s="29"/>
      <c r="C102" s="12"/>
      <c r="D102" s="13"/>
      <c r="E102" s="13"/>
      <c r="F102" s="14"/>
      <c r="G102" s="14"/>
      <c r="H102" s="15"/>
      <c r="I102" s="16" t="str">
        <f t="shared" ca="1" si="0"/>
        <v>-</v>
      </c>
      <c r="J102" s="17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5.75" customHeight="1">
      <c r="A103" s="28">
        <f t="shared" si="1"/>
        <v>101</v>
      </c>
      <c r="B103" s="29"/>
      <c r="C103" s="12"/>
      <c r="D103" s="13"/>
      <c r="E103" s="13"/>
      <c r="F103" s="14"/>
      <c r="G103" s="14"/>
      <c r="H103" s="15"/>
      <c r="I103" s="16" t="str">
        <f t="shared" ca="1" si="0"/>
        <v>-</v>
      </c>
      <c r="J103" s="17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5.75" customHeight="1">
      <c r="A104" s="38" t="s">
        <v>659</v>
      </c>
      <c r="B104" s="39"/>
      <c r="C104" s="39"/>
      <c r="D104" s="40"/>
      <c r="E104" s="41"/>
      <c r="F104" s="42"/>
      <c r="G104" s="43"/>
      <c r="H104" s="44"/>
      <c r="I104" s="3"/>
      <c r="J104" s="45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>
      <c r="A105" s="58"/>
      <c r="B105" s="18" t="s">
        <v>660</v>
      </c>
      <c r="E105" s="4"/>
      <c r="F105" s="5"/>
      <c r="G105" s="19"/>
      <c r="H105" s="20"/>
      <c r="I105" s="3"/>
      <c r="J105" s="5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>
      <c r="A106" s="58"/>
      <c r="B106" s="18" t="s">
        <v>661</v>
      </c>
      <c r="E106" s="4"/>
      <c r="F106" s="5"/>
      <c r="G106" s="19"/>
      <c r="H106" s="20"/>
      <c r="I106" s="3"/>
      <c r="J106" s="59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>
      <c r="A107" s="58"/>
      <c r="B107" s="18" t="s">
        <v>662</v>
      </c>
      <c r="C107" s="18"/>
      <c r="D107" s="18"/>
      <c r="E107" s="4"/>
      <c r="F107" s="5"/>
      <c r="G107" s="19"/>
      <c r="H107" s="20"/>
      <c r="I107" s="3"/>
      <c r="J107" s="59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>
      <c r="A108" s="58"/>
      <c r="B108" s="18" t="s">
        <v>234</v>
      </c>
      <c r="C108" s="18"/>
      <c r="D108" s="18"/>
      <c r="E108" s="4"/>
      <c r="F108" s="5"/>
      <c r="G108" s="19"/>
      <c r="H108" s="20"/>
      <c r="I108" s="3"/>
      <c r="J108" s="59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>
      <c r="A109" s="58"/>
      <c r="B109" s="18" t="s">
        <v>663</v>
      </c>
      <c r="C109" s="18"/>
      <c r="E109" s="4"/>
      <c r="F109" s="5"/>
      <c r="G109" s="19"/>
      <c r="H109" s="20"/>
      <c r="I109" s="3"/>
      <c r="J109" s="5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>
      <c r="A110" s="58"/>
      <c r="B110" s="18" t="s">
        <v>494</v>
      </c>
      <c r="C110" s="18"/>
      <c r="E110" s="4"/>
      <c r="F110" s="5"/>
      <c r="G110" s="19"/>
      <c r="H110" s="20"/>
      <c r="I110" s="3"/>
      <c r="J110" s="59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>
      <c r="A111" s="58"/>
      <c r="B111" s="55" t="s">
        <v>554</v>
      </c>
      <c r="C111" s="75"/>
      <c r="E111" s="4"/>
      <c r="F111" s="5"/>
      <c r="G111" s="19"/>
      <c r="H111" s="20"/>
      <c r="I111" s="3"/>
      <c r="J111" s="59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>
      <c r="A112" s="58"/>
      <c r="B112" s="18" t="s">
        <v>235</v>
      </c>
      <c r="C112" s="75"/>
      <c r="E112" s="4"/>
      <c r="F112" s="5"/>
      <c r="G112" s="19"/>
      <c r="H112" s="20"/>
      <c r="I112" s="3"/>
      <c r="J112" s="59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>
      <c r="A113" s="58"/>
      <c r="C113" t="s">
        <v>236</v>
      </c>
      <c r="D113" s="60"/>
      <c r="E113" s="4"/>
      <c r="F113" s="5"/>
      <c r="G113" s="19"/>
      <c r="H113" s="20"/>
      <c r="I113" s="3"/>
      <c r="J113" s="59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>
      <c r="A114" s="58"/>
      <c r="B114" s="18" t="s">
        <v>237</v>
      </c>
      <c r="C114" s="75"/>
      <c r="D114" s="60"/>
      <c r="E114" s="4"/>
      <c r="F114" s="5"/>
      <c r="G114" s="19"/>
      <c r="H114" s="20"/>
      <c r="I114" s="3"/>
      <c r="J114" s="59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>
      <c r="A115" s="58"/>
      <c r="B115" s="60" t="s">
        <v>535</v>
      </c>
      <c r="D115" s="60"/>
      <c r="E115" s="4"/>
      <c r="F115" s="5"/>
      <c r="G115" s="19"/>
      <c r="H115" s="20"/>
      <c r="I115" s="3"/>
      <c r="J115" s="5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>
      <c r="A116" s="58"/>
      <c r="B116" s="60" t="s">
        <v>238</v>
      </c>
      <c r="D116" s="60"/>
      <c r="E116" s="4"/>
      <c r="F116" s="5"/>
      <c r="G116" s="19"/>
      <c r="H116" s="20"/>
      <c r="I116" s="3"/>
      <c r="J116" s="59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>
      <c r="A117" s="58"/>
      <c r="B117" s="60" t="s">
        <v>239</v>
      </c>
      <c r="D117" s="60"/>
      <c r="E117" s="4"/>
      <c r="F117" s="5"/>
      <c r="G117" s="19"/>
      <c r="H117" s="20"/>
      <c r="I117" s="3"/>
      <c r="J117" s="59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>
      <c r="A118" s="58"/>
      <c r="B118" s="60" t="s">
        <v>240</v>
      </c>
      <c r="D118" s="60"/>
      <c r="E118" s="4"/>
      <c r="F118" s="5"/>
      <c r="G118" s="19"/>
      <c r="H118" s="20"/>
      <c r="I118" s="3"/>
      <c r="J118" s="59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>
      <c r="A119" s="76"/>
      <c r="B119" s="77"/>
      <c r="C119" s="77"/>
      <c r="D119" s="78"/>
      <c r="E119" s="79"/>
      <c r="F119" s="80"/>
      <c r="G119" s="81"/>
      <c r="H119" s="82"/>
      <c r="I119" s="78"/>
      <c r="J119" s="83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>
      <c r="A120" s="18"/>
      <c r="B120" s="18"/>
      <c r="C120" s="18"/>
      <c r="D120" s="3"/>
      <c r="E120" s="4"/>
      <c r="F120" s="5"/>
      <c r="G120" s="19"/>
      <c r="H120" s="20"/>
      <c r="I120" s="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>
      <c r="A121" s="18"/>
      <c r="B121" s="18"/>
      <c r="C121" s="18"/>
      <c r="D121" s="3"/>
      <c r="E121" s="4"/>
      <c r="F121" s="5"/>
      <c r="G121" s="19"/>
      <c r="H121" s="20"/>
      <c r="I121" s="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>
      <c r="A122" s="18"/>
      <c r="B122" s="18"/>
      <c r="C122" s="18"/>
      <c r="D122" s="3"/>
      <c r="E122" s="4"/>
      <c r="F122" s="5"/>
      <c r="G122" s="19"/>
      <c r="H122" s="20"/>
      <c r="I122" s="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>
      <c r="A123" s="18"/>
      <c r="B123" s="18"/>
      <c r="C123" s="18"/>
      <c r="D123" s="3"/>
      <c r="E123" s="4"/>
      <c r="F123" s="5"/>
      <c r="G123" s="19"/>
      <c r="H123" s="20"/>
      <c r="I123" s="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>
      <c r="A124" s="18"/>
      <c r="B124" s="18"/>
      <c r="C124" s="18"/>
      <c r="D124" s="3"/>
      <c r="E124" s="4"/>
      <c r="F124" s="5"/>
      <c r="G124" s="19"/>
      <c r="H124" s="20"/>
      <c r="I124" s="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>
      <c r="A125" s="18"/>
      <c r="B125" s="18"/>
      <c r="C125" s="18"/>
      <c r="D125" s="3"/>
      <c r="E125" s="4"/>
      <c r="F125" s="5"/>
      <c r="G125" s="19"/>
      <c r="H125" s="20"/>
      <c r="I125" s="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>
      <c r="A126" s="18"/>
      <c r="B126" s="18"/>
      <c r="C126" s="18"/>
      <c r="D126" s="3"/>
      <c r="E126" s="4"/>
      <c r="F126" s="5"/>
      <c r="G126" s="19"/>
      <c r="H126" s="20"/>
      <c r="I126" s="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>
      <c r="A127" s="18"/>
      <c r="B127" s="18"/>
      <c r="C127" s="18"/>
      <c r="D127" s="3"/>
      <c r="E127" s="4"/>
      <c r="F127" s="5"/>
      <c r="G127" s="19"/>
      <c r="H127" s="20"/>
      <c r="I127" s="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>
      <c r="A128" s="18"/>
      <c r="B128" s="18"/>
      <c r="C128" s="18"/>
      <c r="D128" s="3"/>
      <c r="E128" s="4"/>
      <c r="F128" s="5"/>
      <c r="G128" s="19"/>
      <c r="H128" s="20"/>
      <c r="I128" s="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>
      <c r="A129" s="18"/>
      <c r="B129" s="18"/>
      <c r="C129" s="18"/>
      <c r="D129" s="3"/>
      <c r="E129" s="4"/>
      <c r="F129" s="5"/>
      <c r="G129" s="19"/>
      <c r="H129" s="20"/>
      <c r="I129" s="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>
      <c r="A130" s="18"/>
      <c r="B130" s="18"/>
      <c r="C130" s="18"/>
      <c r="D130" s="3"/>
      <c r="E130" s="4"/>
      <c r="F130" s="5"/>
      <c r="G130" s="19"/>
      <c r="H130" s="20"/>
      <c r="I130" s="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>
      <c r="A131" s="18"/>
      <c r="B131" s="18"/>
      <c r="C131" s="18"/>
      <c r="D131" s="3"/>
      <c r="E131" s="4"/>
      <c r="F131" s="5"/>
      <c r="G131" s="19"/>
      <c r="H131" s="20"/>
      <c r="I131" s="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>
      <c r="A132" s="18"/>
      <c r="B132" s="18"/>
      <c r="C132" s="18"/>
      <c r="D132" s="3"/>
      <c r="E132" s="4"/>
      <c r="F132" s="5"/>
      <c r="G132" s="19"/>
      <c r="H132" s="20"/>
      <c r="I132" s="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>
      <c r="A133" s="18"/>
      <c r="B133" s="18"/>
      <c r="C133" s="18"/>
      <c r="D133" s="3"/>
      <c r="E133" s="4"/>
      <c r="F133" s="5"/>
      <c r="G133" s="19"/>
      <c r="H133" s="20"/>
      <c r="I133" s="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>
      <c r="A134" s="18"/>
      <c r="B134" s="18"/>
      <c r="C134" s="18"/>
      <c r="D134" s="3"/>
      <c r="E134" s="4"/>
      <c r="F134" s="5"/>
      <c r="G134" s="19"/>
      <c r="H134" s="20"/>
      <c r="I134" s="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>
      <c r="A135" s="18"/>
      <c r="B135" s="18"/>
      <c r="C135" s="18"/>
      <c r="D135" s="3"/>
      <c r="E135" s="4"/>
      <c r="F135" s="5"/>
      <c r="G135" s="19"/>
      <c r="H135" s="20"/>
      <c r="I135" s="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>
      <c r="A136" s="18"/>
      <c r="B136" s="18"/>
      <c r="C136" s="18"/>
      <c r="D136" s="3"/>
      <c r="E136" s="4"/>
      <c r="F136" s="5"/>
      <c r="G136" s="19"/>
      <c r="H136" s="20"/>
      <c r="I136" s="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>
      <c r="A137" s="18"/>
      <c r="B137" s="18"/>
      <c r="C137" s="18"/>
      <c r="D137" s="3"/>
      <c r="E137" s="4"/>
      <c r="F137" s="5"/>
      <c r="G137" s="19"/>
      <c r="H137" s="20"/>
      <c r="I137" s="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>
      <c r="A138" s="18"/>
      <c r="B138" s="18"/>
      <c r="C138" s="18"/>
      <c r="D138" s="3"/>
      <c r="E138" s="4"/>
      <c r="F138" s="5"/>
      <c r="G138" s="19"/>
      <c r="H138" s="20"/>
      <c r="I138" s="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>
      <c r="A139" s="18"/>
      <c r="B139" s="18"/>
      <c r="C139" s="18"/>
      <c r="D139" s="3"/>
      <c r="E139" s="4"/>
      <c r="F139" s="5"/>
      <c r="G139" s="19"/>
      <c r="H139" s="20"/>
      <c r="I139" s="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>
      <c r="A140" s="18"/>
      <c r="B140" s="18"/>
      <c r="C140" s="18"/>
      <c r="D140" s="3"/>
      <c r="E140" s="4"/>
      <c r="F140" s="5"/>
      <c r="G140" s="19"/>
      <c r="H140" s="20"/>
      <c r="I140" s="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>
      <c r="A141" s="18"/>
      <c r="B141" s="18"/>
      <c r="C141" s="18"/>
      <c r="D141" s="3"/>
      <c r="E141" s="4"/>
      <c r="F141" s="5"/>
      <c r="G141" s="19"/>
      <c r="H141" s="20"/>
      <c r="I141" s="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>
      <c r="A142" s="18"/>
      <c r="B142" s="18"/>
      <c r="C142" s="18"/>
      <c r="D142" s="3"/>
      <c r="E142" s="4"/>
      <c r="F142" s="5"/>
      <c r="G142" s="19"/>
      <c r="H142" s="20"/>
      <c r="I142" s="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>
      <c r="A143" s="18"/>
      <c r="B143" s="18"/>
      <c r="C143" s="18"/>
      <c r="D143" s="3"/>
      <c r="E143" s="4"/>
      <c r="F143" s="5"/>
      <c r="G143" s="19"/>
      <c r="H143" s="20"/>
      <c r="I143" s="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>
      <c r="A144" s="18"/>
      <c r="B144" s="18"/>
      <c r="C144" s="18"/>
      <c r="D144" s="3"/>
      <c r="E144" s="4"/>
      <c r="F144" s="5"/>
      <c r="G144" s="19"/>
      <c r="H144" s="20"/>
      <c r="I144" s="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>
      <c r="A145" s="18"/>
      <c r="B145" s="18"/>
      <c r="C145" s="18"/>
      <c r="D145" s="3"/>
      <c r="E145" s="4"/>
      <c r="F145" s="5"/>
      <c r="G145" s="19"/>
      <c r="H145" s="20"/>
      <c r="I145" s="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>
      <c r="A146" s="18"/>
      <c r="B146" s="18"/>
      <c r="C146" s="18"/>
      <c r="D146" s="3"/>
      <c r="E146" s="4"/>
      <c r="F146" s="5"/>
      <c r="G146" s="19"/>
      <c r="H146" s="20"/>
      <c r="I146" s="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>
      <c r="A147" s="18"/>
      <c r="B147" s="18"/>
      <c r="C147" s="18"/>
      <c r="D147" s="3"/>
      <c r="E147" s="4"/>
      <c r="F147" s="5"/>
      <c r="G147" s="19"/>
      <c r="H147" s="20"/>
      <c r="I147" s="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>
      <c r="A148" s="18"/>
      <c r="B148" s="18"/>
      <c r="C148" s="18"/>
      <c r="D148" s="3"/>
      <c r="E148" s="4"/>
      <c r="F148" s="5"/>
      <c r="G148" s="19"/>
      <c r="H148" s="20"/>
      <c r="I148" s="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>
      <c r="A149" s="18"/>
      <c r="B149" s="18"/>
      <c r="C149" s="18"/>
      <c r="D149" s="3"/>
      <c r="E149" s="4"/>
      <c r="F149" s="5"/>
      <c r="G149" s="19"/>
      <c r="H149" s="20"/>
      <c r="I149" s="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>
      <c r="A150" s="18"/>
      <c r="B150" s="18"/>
      <c r="C150" s="18"/>
      <c r="D150" s="3"/>
      <c r="E150" s="4"/>
      <c r="F150" s="5"/>
      <c r="G150" s="19"/>
      <c r="H150" s="20"/>
      <c r="I150" s="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>
      <c r="A151" s="18"/>
      <c r="B151" s="18"/>
      <c r="C151" s="18"/>
      <c r="D151" s="3"/>
      <c r="E151" s="4"/>
      <c r="F151" s="5"/>
      <c r="G151" s="19"/>
      <c r="H151" s="20"/>
      <c r="I151" s="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>
      <c r="A152" s="18"/>
      <c r="B152" s="18"/>
      <c r="C152" s="18"/>
      <c r="D152" s="3"/>
      <c r="E152" s="4"/>
      <c r="F152" s="5"/>
      <c r="G152" s="19"/>
      <c r="H152" s="20"/>
      <c r="I152" s="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>
      <c r="A153" s="18"/>
      <c r="B153" s="18"/>
      <c r="C153" s="18"/>
      <c r="D153" s="3"/>
      <c r="E153" s="4"/>
      <c r="F153" s="5"/>
      <c r="G153" s="19"/>
      <c r="H153" s="20"/>
      <c r="I153" s="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>
      <c r="A154" s="18"/>
      <c r="B154" s="18"/>
      <c r="C154" s="18"/>
      <c r="D154" s="3"/>
      <c r="E154" s="4"/>
      <c r="F154" s="5"/>
      <c r="G154" s="19"/>
      <c r="H154" s="20"/>
      <c r="I154" s="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>
      <c r="A155" s="18"/>
      <c r="B155" s="18"/>
      <c r="C155" s="18"/>
      <c r="D155" s="3"/>
      <c r="E155" s="4"/>
      <c r="F155" s="5"/>
      <c r="G155" s="19"/>
      <c r="H155" s="20"/>
      <c r="I155" s="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>
      <c r="A156" s="18"/>
      <c r="B156" s="18"/>
      <c r="C156" s="18"/>
      <c r="D156" s="3"/>
      <c r="E156" s="4"/>
      <c r="F156" s="5"/>
      <c r="G156" s="19"/>
      <c r="H156" s="20"/>
      <c r="I156" s="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>
      <c r="A157" s="18"/>
      <c r="B157" s="18"/>
      <c r="C157" s="18"/>
      <c r="D157" s="3"/>
      <c r="E157" s="4"/>
      <c r="F157" s="5"/>
      <c r="G157" s="19"/>
      <c r="H157" s="20"/>
      <c r="I157" s="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>
      <c r="A158" s="18"/>
      <c r="B158" s="18"/>
      <c r="C158" s="18"/>
      <c r="D158" s="3"/>
      <c r="E158" s="4"/>
      <c r="F158" s="5"/>
      <c r="G158" s="19"/>
      <c r="H158" s="20"/>
      <c r="I158" s="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>
      <c r="A159" s="18"/>
      <c r="B159" s="18"/>
      <c r="C159" s="18"/>
      <c r="D159" s="3"/>
      <c r="E159" s="4"/>
      <c r="F159" s="5"/>
      <c r="G159" s="19"/>
      <c r="H159" s="20"/>
      <c r="I159" s="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>
      <c r="A160" s="18"/>
      <c r="B160" s="18"/>
      <c r="C160" s="18"/>
      <c r="D160" s="3"/>
      <c r="E160" s="4"/>
      <c r="F160" s="5"/>
      <c r="G160" s="19"/>
      <c r="H160" s="20"/>
      <c r="I160" s="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>
      <c r="A161" s="18"/>
      <c r="B161" s="18"/>
      <c r="C161" s="18"/>
      <c r="D161" s="3"/>
      <c r="E161" s="4"/>
      <c r="F161" s="5"/>
      <c r="G161" s="19"/>
      <c r="H161" s="20"/>
      <c r="I161" s="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>
      <c r="A162" s="18"/>
      <c r="B162" s="18"/>
      <c r="C162" s="18"/>
      <c r="D162" s="3"/>
      <c r="E162" s="4"/>
      <c r="F162" s="5"/>
      <c r="G162" s="19"/>
      <c r="H162" s="20"/>
      <c r="I162" s="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>
      <c r="A163" s="18"/>
      <c r="B163" s="18"/>
      <c r="C163" s="18"/>
      <c r="D163" s="3"/>
      <c r="E163" s="4"/>
      <c r="F163" s="5"/>
      <c r="G163" s="19"/>
      <c r="H163" s="20"/>
      <c r="I163" s="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>
      <c r="A164" s="18"/>
      <c r="B164" s="18"/>
      <c r="C164" s="18"/>
      <c r="D164" s="3"/>
      <c r="E164" s="4"/>
      <c r="F164" s="5"/>
      <c r="G164" s="19"/>
      <c r="H164" s="20"/>
      <c r="I164" s="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>
      <c r="A165" s="18"/>
      <c r="B165" s="18"/>
      <c r="C165" s="18"/>
      <c r="D165" s="3"/>
      <c r="E165" s="4"/>
      <c r="F165" s="5"/>
      <c r="G165" s="19"/>
      <c r="H165" s="20"/>
      <c r="I165" s="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>
      <c r="A166" s="18"/>
      <c r="B166" s="18"/>
      <c r="C166" s="18"/>
      <c r="D166" s="3"/>
      <c r="E166" s="4"/>
      <c r="F166" s="5"/>
      <c r="G166" s="19"/>
      <c r="H166" s="20"/>
      <c r="I166" s="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>
      <c r="A167" s="18"/>
      <c r="B167" s="18"/>
      <c r="C167" s="18"/>
      <c r="D167" s="3"/>
      <c r="E167" s="4"/>
      <c r="F167" s="5"/>
      <c r="G167" s="19"/>
      <c r="H167" s="20"/>
      <c r="I167" s="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>
      <c r="A168" s="18"/>
      <c r="B168" s="18"/>
      <c r="C168" s="18"/>
      <c r="D168" s="3"/>
      <c r="E168" s="4"/>
      <c r="F168" s="5"/>
      <c r="G168" s="19"/>
      <c r="H168" s="20"/>
      <c r="I168" s="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>
      <c r="A169" s="18"/>
      <c r="B169" s="18"/>
      <c r="C169" s="18"/>
      <c r="D169" s="3"/>
      <c r="E169" s="4"/>
      <c r="F169" s="5"/>
      <c r="G169" s="19"/>
      <c r="H169" s="20"/>
      <c r="I169" s="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>
      <c r="A170" s="18"/>
      <c r="B170" s="18"/>
      <c r="C170" s="18"/>
      <c r="D170" s="3"/>
      <c r="E170" s="4"/>
      <c r="F170" s="5"/>
      <c r="G170" s="19"/>
      <c r="H170" s="20"/>
      <c r="I170" s="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>
      <c r="A171" s="18"/>
      <c r="B171" s="18"/>
      <c r="C171" s="18"/>
      <c r="D171" s="3"/>
      <c r="E171" s="4"/>
      <c r="F171" s="5"/>
      <c r="G171" s="19"/>
      <c r="H171" s="20"/>
      <c r="I171" s="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>
      <c r="A172" s="18"/>
      <c r="B172" s="18"/>
      <c r="C172" s="18"/>
      <c r="D172" s="3"/>
      <c r="E172" s="4"/>
      <c r="F172" s="5"/>
      <c r="G172" s="19"/>
      <c r="H172" s="20"/>
      <c r="I172" s="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>
      <c r="A173" s="18"/>
      <c r="B173" s="18"/>
      <c r="C173" s="18"/>
      <c r="D173" s="3"/>
      <c r="E173" s="4"/>
      <c r="F173" s="5"/>
      <c r="G173" s="19"/>
      <c r="H173" s="20"/>
      <c r="I173" s="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>
      <c r="A174" s="18"/>
      <c r="B174" s="18"/>
      <c r="C174" s="18"/>
      <c r="D174" s="3"/>
      <c r="E174" s="4"/>
      <c r="F174" s="5"/>
      <c r="G174" s="19"/>
      <c r="H174" s="20"/>
      <c r="I174" s="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>
      <c r="A175" s="18"/>
      <c r="B175" s="18"/>
      <c r="C175" s="18"/>
      <c r="D175" s="3"/>
      <c r="E175" s="4"/>
      <c r="F175" s="5"/>
      <c r="G175" s="19"/>
      <c r="H175" s="20"/>
      <c r="I175" s="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>
      <c r="A176" s="18"/>
      <c r="B176" s="18"/>
      <c r="C176" s="18"/>
      <c r="D176" s="3"/>
      <c r="E176" s="4"/>
      <c r="F176" s="5"/>
      <c r="G176" s="19"/>
      <c r="H176" s="20"/>
      <c r="I176" s="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>
      <c r="A177" s="18"/>
      <c r="B177" s="18"/>
      <c r="C177" s="18"/>
      <c r="D177" s="3"/>
      <c r="E177" s="4"/>
      <c r="F177" s="5"/>
      <c r="G177" s="19"/>
      <c r="H177" s="20"/>
      <c r="I177" s="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>
      <c r="A178" s="18"/>
      <c r="B178" s="18"/>
      <c r="C178" s="18"/>
      <c r="D178" s="3"/>
      <c r="E178" s="4"/>
      <c r="F178" s="5"/>
      <c r="G178" s="19"/>
      <c r="H178" s="20"/>
      <c r="I178" s="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>
      <c r="A179" s="18"/>
      <c r="B179" s="18"/>
      <c r="C179" s="18"/>
      <c r="D179" s="3"/>
      <c r="E179" s="4"/>
      <c r="F179" s="5"/>
      <c r="G179" s="19"/>
      <c r="H179" s="20"/>
      <c r="I179" s="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>
      <c r="A180" s="18"/>
      <c r="B180" s="18"/>
      <c r="C180" s="18"/>
      <c r="D180" s="3"/>
      <c r="E180" s="4"/>
      <c r="F180" s="5"/>
      <c r="G180" s="19"/>
      <c r="H180" s="20"/>
      <c r="I180" s="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>
      <c r="A181" s="18"/>
      <c r="B181" s="18"/>
      <c r="C181" s="18"/>
      <c r="D181" s="3"/>
      <c r="E181" s="4"/>
      <c r="F181" s="5"/>
      <c r="G181" s="19"/>
      <c r="H181" s="20"/>
      <c r="I181" s="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>
      <c r="A182" s="18"/>
      <c r="B182" s="18"/>
      <c r="C182" s="18"/>
      <c r="D182" s="3"/>
      <c r="E182" s="4"/>
      <c r="F182" s="5"/>
      <c r="G182" s="19"/>
      <c r="H182" s="20"/>
      <c r="I182" s="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>
      <c r="A183" s="18"/>
      <c r="B183" s="18"/>
      <c r="C183" s="18"/>
      <c r="D183" s="3"/>
      <c r="E183" s="4"/>
      <c r="F183" s="5"/>
      <c r="G183" s="19"/>
      <c r="H183" s="20"/>
      <c r="I183" s="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>
      <c r="A184" s="18"/>
      <c r="B184" s="18"/>
      <c r="C184" s="18"/>
      <c r="D184" s="3"/>
      <c r="E184" s="4"/>
      <c r="F184" s="5"/>
      <c r="G184" s="19"/>
      <c r="H184" s="20"/>
      <c r="I184" s="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>
      <c r="A185" s="18"/>
      <c r="B185" s="18"/>
      <c r="C185" s="18"/>
      <c r="D185" s="3"/>
      <c r="E185" s="4"/>
      <c r="F185" s="5"/>
      <c r="G185" s="19"/>
      <c r="H185" s="20"/>
      <c r="I185" s="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>
      <c r="A186" s="18"/>
      <c r="B186" s="18"/>
      <c r="C186" s="18"/>
      <c r="D186" s="3"/>
      <c r="E186" s="4"/>
      <c r="F186" s="5"/>
      <c r="G186" s="19"/>
      <c r="H186" s="20"/>
      <c r="I186" s="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>
      <c r="A187" s="18"/>
      <c r="B187" s="18"/>
      <c r="C187" s="18"/>
      <c r="D187" s="3"/>
      <c r="E187" s="4"/>
      <c r="F187" s="5"/>
      <c r="G187" s="19"/>
      <c r="H187" s="20"/>
      <c r="I187" s="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>
      <c r="A188" s="18"/>
      <c r="B188" s="18"/>
      <c r="C188" s="18"/>
      <c r="D188" s="3"/>
      <c r="E188" s="4"/>
      <c r="F188" s="5"/>
      <c r="G188" s="19"/>
      <c r="H188" s="20"/>
      <c r="I188" s="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>
      <c r="A189" s="18"/>
      <c r="B189" s="18"/>
      <c r="C189" s="18"/>
      <c r="D189" s="3"/>
      <c r="E189" s="4"/>
      <c r="F189" s="5"/>
      <c r="G189" s="19"/>
      <c r="H189" s="20"/>
      <c r="I189" s="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>
      <c r="A190" s="18"/>
      <c r="B190" s="18"/>
      <c r="C190" s="18"/>
      <c r="D190" s="3"/>
      <c r="E190" s="4"/>
      <c r="F190" s="5"/>
      <c r="G190" s="19"/>
      <c r="H190" s="20"/>
      <c r="I190" s="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>
      <c r="A191" s="18"/>
      <c r="B191" s="18"/>
      <c r="C191" s="18"/>
      <c r="D191" s="3"/>
      <c r="E191" s="4"/>
      <c r="F191" s="5"/>
      <c r="G191" s="19"/>
      <c r="H191" s="20"/>
      <c r="I191" s="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>
      <c r="A192" s="18"/>
      <c r="B192" s="18"/>
      <c r="C192" s="18"/>
      <c r="D192" s="3"/>
      <c r="E192" s="4"/>
      <c r="F192" s="5"/>
      <c r="G192" s="19"/>
      <c r="H192" s="20"/>
      <c r="I192" s="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>
      <c r="A193" s="18"/>
      <c r="B193" s="18"/>
      <c r="C193" s="18"/>
      <c r="D193" s="3"/>
      <c r="E193" s="4"/>
      <c r="F193" s="5"/>
      <c r="G193" s="19"/>
      <c r="H193" s="20"/>
      <c r="I193" s="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>
      <c r="A194" s="18"/>
      <c r="B194" s="18"/>
      <c r="C194" s="18"/>
      <c r="D194" s="3"/>
      <c r="E194" s="4"/>
      <c r="F194" s="5"/>
      <c r="G194" s="19"/>
      <c r="H194" s="20"/>
      <c r="I194" s="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>
      <c r="A195" s="18"/>
      <c r="B195" s="18"/>
      <c r="C195" s="18"/>
      <c r="D195" s="3"/>
      <c r="E195" s="4"/>
      <c r="F195" s="5"/>
      <c r="G195" s="19"/>
      <c r="H195" s="20"/>
      <c r="I195" s="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>
      <c r="A196" s="18"/>
      <c r="B196" s="18"/>
      <c r="C196" s="18"/>
      <c r="D196" s="3"/>
      <c r="E196" s="4"/>
      <c r="F196" s="5"/>
      <c r="G196" s="19"/>
      <c r="H196" s="20"/>
      <c r="I196" s="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>
      <c r="A197" s="18"/>
      <c r="B197" s="18"/>
      <c r="C197" s="18"/>
      <c r="D197" s="3"/>
      <c r="E197" s="4"/>
      <c r="F197" s="5"/>
      <c r="G197" s="19"/>
      <c r="H197" s="20"/>
      <c r="I197" s="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>
      <c r="A198" s="18"/>
      <c r="B198" s="18"/>
      <c r="C198" s="18"/>
      <c r="D198" s="3"/>
      <c r="E198" s="4"/>
      <c r="F198" s="5"/>
      <c r="G198" s="19"/>
      <c r="H198" s="20"/>
      <c r="I198" s="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>
      <c r="A199" s="18"/>
      <c r="B199" s="18"/>
      <c r="C199" s="18"/>
      <c r="D199" s="3"/>
      <c r="E199" s="4"/>
      <c r="F199" s="5"/>
      <c r="G199" s="19"/>
      <c r="H199" s="20"/>
      <c r="I199" s="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>
      <c r="A200" s="18"/>
      <c r="B200" s="18"/>
      <c r="C200" s="18"/>
      <c r="D200" s="3"/>
      <c r="E200" s="4"/>
      <c r="F200" s="5"/>
      <c r="G200" s="19"/>
      <c r="H200" s="20"/>
      <c r="I200" s="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>
      <c r="A201" s="18"/>
      <c r="B201" s="18"/>
      <c r="C201" s="18"/>
      <c r="D201" s="3"/>
      <c r="E201" s="4"/>
      <c r="F201" s="5"/>
      <c r="G201" s="19"/>
      <c r="H201" s="20"/>
      <c r="I201" s="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>
      <c r="A202" s="18"/>
      <c r="B202" s="18"/>
      <c r="C202" s="18"/>
      <c r="D202" s="3"/>
      <c r="E202" s="4"/>
      <c r="F202" s="5"/>
      <c r="G202" s="19"/>
      <c r="H202" s="20"/>
      <c r="I202" s="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>
      <c r="A203" s="18"/>
      <c r="B203" s="18"/>
      <c r="C203" s="18"/>
      <c r="D203" s="3"/>
      <c r="E203" s="4"/>
      <c r="F203" s="5"/>
      <c r="G203" s="19"/>
      <c r="H203" s="20"/>
      <c r="I203" s="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>
      <c r="A204" s="18"/>
      <c r="B204" s="18"/>
      <c r="C204" s="18"/>
      <c r="D204" s="3"/>
      <c r="E204" s="4"/>
      <c r="F204" s="5"/>
      <c r="G204" s="19"/>
      <c r="H204" s="20"/>
      <c r="I204" s="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>
      <c r="A205" s="18"/>
      <c r="B205" s="18"/>
      <c r="C205" s="18"/>
      <c r="D205" s="3"/>
      <c r="E205" s="4"/>
      <c r="F205" s="5"/>
      <c r="G205" s="19"/>
      <c r="H205" s="20"/>
      <c r="I205" s="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>
      <c r="A206" s="18"/>
      <c r="B206" s="18"/>
      <c r="C206" s="18"/>
      <c r="D206" s="3"/>
      <c r="E206" s="4"/>
      <c r="F206" s="5"/>
      <c r="G206" s="19"/>
      <c r="H206" s="20"/>
      <c r="I206" s="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>
      <c r="A207" s="18"/>
      <c r="B207" s="18"/>
      <c r="C207" s="18"/>
      <c r="D207" s="3"/>
      <c r="E207" s="4"/>
      <c r="F207" s="5"/>
      <c r="G207" s="19"/>
      <c r="H207" s="20"/>
      <c r="I207" s="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>
      <c r="A208" s="18"/>
      <c r="B208" s="18"/>
      <c r="C208" s="18"/>
      <c r="D208" s="3"/>
      <c r="E208" s="4"/>
      <c r="F208" s="5"/>
      <c r="G208" s="19"/>
      <c r="H208" s="20"/>
      <c r="I208" s="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>
      <c r="A209" s="18"/>
      <c r="B209" s="18"/>
      <c r="C209" s="18"/>
      <c r="D209" s="3"/>
      <c r="E209" s="4"/>
      <c r="F209" s="5"/>
      <c r="G209" s="19"/>
      <c r="H209" s="20"/>
      <c r="I209" s="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>
      <c r="A210" s="18"/>
      <c r="B210" s="18"/>
      <c r="C210" s="18"/>
      <c r="D210" s="3"/>
      <c r="E210" s="4"/>
      <c r="F210" s="5"/>
      <c r="G210" s="19"/>
      <c r="H210" s="20"/>
      <c r="I210" s="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>
      <c r="A211" s="18"/>
      <c r="B211" s="18"/>
      <c r="C211" s="18"/>
      <c r="D211" s="3"/>
      <c r="E211" s="4"/>
      <c r="F211" s="5"/>
      <c r="G211" s="19"/>
      <c r="H211" s="20"/>
      <c r="I211" s="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>
      <c r="A212" s="18"/>
      <c r="B212" s="18"/>
      <c r="C212" s="18"/>
      <c r="D212" s="3"/>
      <c r="E212" s="4"/>
      <c r="F212" s="5"/>
      <c r="G212" s="19"/>
      <c r="H212" s="20"/>
      <c r="I212" s="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>
      <c r="A213" s="18"/>
      <c r="B213" s="18"/>
      <c r="C213" s="18"/>
      <c r="D213" s="3"/>
      <c r="E213" s="4"/>
      <c r="F213" s="5"/>
      <c r="G213" s="19"/>
      <c r="H213" s="20"/>
      <c r="I213" s="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>
      <c r="A214" s="18"/>
      <c r="B214" s="18"/>
      <c r="C214" s="18"/>
      <c r="D214" s="3"/>
      <c r="E214" s="4"/>
      <c r="F214" s="5"/>
      <c r="G214" s="19"/>
      <c r="H214" s="20"/>
      <c r="I214" s="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>
      <c r="A215" s="18"/>
      <c r="B215" s="18"/>
      <c r="C215" s="18"/>
      <c r="D215" s="3"/>
      <c r="E215" s="4"/>
      <c r="F215" s="5"/>
      <c r="G215" s="19"/>
      <c r="H215" s="20"/>
      <c r="I215" s="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>
      <c r="A216" s="18"/>
      <c r="B216" s="18"/>
      <c r="C216" s="18"/>
      <c r="D216" s="3"/>
      <c r="E216" s="4"/>
      <c r="F216" s="5"/>
      <c r="G216" s="19"/>
      <c r="H216" s="20"/>
      <c r="I216" s="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>
      <c r="A217" s="18"/>
      <c r="B217" s="18"/>
      <c r="C217" s="18"/>
      <c r="D217" s="3"/>
      <c r="E217" s="4"/>
      <c r="F217" s="5"/>
      <c r="G217" s="19"/>
      <c r="H217" s="20"/>
      <c r="I217" s="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>
      <c r="A218" s="18"/>
      <c r="B218" s="18"/>
      <c r="C218" s="18"/>
      <c r="D218" s="3"/>
      <c r="E218" s="4"/>
      <c r="F218" s="5"/>
      <c r="G218" s="19"/>
      <c r="H218" s="20"/>
      <c r="I218" s="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>
      <c r="A219" s="18"/>
      <c r="B219" s="18"/>
      <c r="C219" s="18"/>
      <c r="D219" s="3"/>
      <c r="E219" s="4"/>
      <c r="F219" s="5"/>
      <c r="G219" s="19"/>
      <c r="H219" s="20"/>
      <c r="I219" s="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>
      <c r="A220" s="18"/>
      <c r="B220" s="18"/>
      <c r="C220" s="18"/>
      <c r="D220" s="3"/>
      <c r="E220" s="4"/>
      <c r="F220" s="5"/>
      <c r="G220" s="19"/>
      <c r="H220" s="20"/>
      <c r="I220" s="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>
      <c r="A221" s="18"/>
      <c r="B221" s="18"/>
      <c r="C221" s="18"/>
      <c r="D221" s="3"/>
      <c r="E221" s="4"/>
      <c r="F221" s="5"/>
      <c r="G221" s="19"/>
      <c r="H221" s="20"/>
      <c r="I221" s="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>
      <c r="A222" s="18"/>
      <c r="B222" s="18"/>
      <c r="C222" s="18"/>
      <c r="D222" s="3"/>
      <c r="E222" s="4"/>
      <c r="F222" s="5"/>
      <c r="G222" s="19"/>
      <c r="H222" s="20"/>
      <c r="I222" s="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>
      <c r="A223" s="18"/>
      <c r="B223" s="18"/>
      <c r="C223" s="18"/>
      <c r="D223" s="3"/>
      <c r="E223" s="4"/>
      <c r="F223" s="5"/>
      <c r="G223" s="19"/>
      <c r="H223" s="20"/>
      <c r="I223" s="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>
      <c r="A224" s="18"/>
      <c r="B224" s="18"/>
      <c r="C224" s="18"/>
      <c r="D224" s="3"/>
      <c r="E224" s="4"/>
      <c r="F224" s="5"/>
      <c r="G224" s="19"/>
      <c r="H224" s="20"/>
      <c r="I224" s="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>
      <c r="A225" s="18"/>
      <c r="B225" s="18"/>
      <c r="C225" s="18"/>
      <c r="D225" s="3"/>
      <c r="E225" s="4"/>
      <c r="F225" s="5"/>
      <c r="G225" s="19"/>
      <c r="H225" s="20"/>
      <c r="I225" s="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>
      <c r="A226" s="18"/>
      <c r="B226" s="18"/>
      <c r="C226" s="18"/>
      <c r="D226" s="3"/>
      <c r="E226" s="4"/>
      <c r="F226" s="5"/>
      <c r="G226" s="19"/>
      <c r="H226" s="20"/>
      <c r="I226" s="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>
      <c r="A227" s="18"/>
      <c r="B227" s="18"/>
      <c r="C227" s="18"/>
      <c r="D227" s="3"/>
      <c r="E227" s="4"/>
      <c r="F227" s="5"/>
      <c r="G227" s="19"/>
      <c r="H227" s="20"/>
      <c r="I227" s="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>
      <c r="A228" s="18"/>
      <c r="B228" s="18"/>
      <c r="C228" s="18"/>
      <c r="D228" s="3"/>
      <c r="E228" s="4"/>
      <c r="F228" s="5"/>
      <c r="G228" s="19"/>
      <c r="H228" s="20"/>
      <c r="I228" s="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>
      <c r="A229" s="18"/>
      <c r="B229" s="18"/>
      <c r="C229" s="18"/>
      <c r="D229" s="3"/>
      <c r="E229" s="4"/>
      <c r="F229" s="5"/>
      <c r="G229" s="19"/>
      <c r="H229" s="20"/>
      <c r="I229" s="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>
      <c r="A230" s="18"/>
      <c r="B230" s="18"/>
      <c r="C230" s="18"/>
      <c r="D230" s="3"/>
      <c r="E230" s="4"/>
      <c r="F230" s="5"/>
      <c r="G230" s="19"/>
      <c r="H230" s="20"/>
      <c r="I230" s="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>
      <c r="A231" s="18"/>
      <c r="B231" s="18"/>
      <c r="C231" s="18"/>
      <c r="D231" s="3"/>
      <c r="E231" s="4"/>
      <c r="F231" s="5"/>
      <c r="G231" s="19"/>
      <c r="H231" s="20"/>
      <c r="I231" s="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>
      <c r="A232" s="18"/>
      <c r="B232" s="18"/>
      <c r="C232" s="18"/>
      <c r="D232" s="3"/>
      <c r="E232" s="4"/>
      <c r="F232" s="5"/>
      <c r="G232" s="19"/>
      <c r="H232" s="20"/>
      <c r="I232" s="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>
      <c r="A233" s="18"/>
      <c r="B233" s="18"/>
      <c r="C233" s="18"/>
      <c r="D233" s="3"/>
      <c r="E233" s="4"/>
      <c r="F233" s="5"/>
      <c r="G233" s="19"/>
      <c r="H233" s="20"/>
      <c r="I233" s="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>
      <c r="A234" s="18"/>
      <c r="B234" s="18"/>
      <c r="C234" s="18"/>
      <c r="D234" s="3"/>
      <c r="E234" s="4"/>
      <c r="F234" s="5"/>
      <c r="G234" s="19"/>
      <c r="H234" s="20"/>
      <c r="I234" s="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>
      <c r="A235" s="18"/>
      <c r="B235" s="18"/>
      <c r="C235" s="18"/>
      <c r="D235" s="3"/>
      <c r="E235" s="4"/>
      <c r="F235" s="5"/>
      <c r="G235" s="19"/>
      <c r="H235" s="20"/>
      <c r="I235" s="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>
      <c r="A236" s="18"/>
      <c r="B236" s="18"/>
      <c r="C236" s="18"/>
      <c r="D236" s="3"/>
      <c r="E236" s="4"/>
      <c r="F236" s="5"/>
      <c r="G236" s="19"/>
      <c r="H236" s="20"/>
      <c r="I236" s="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>
      <c r="A237" s="18"/>
      <c r="B237" s="18"/>
      <c r="C237" s="18"/>
      <c r="D237" s="3"/>
      <c r="E237" s="4"/>
      <c r="F237" s="5"/>
      <c r="G237" s="19"/>
      <c r="H237" s="20"/>
      <c r="I237" s="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>
      <c r="A238" s="18"/>
      <c r="B238" s="18"/>
      <c r="C238" s="18"/>
      <c r="D238" s="3"/>
      <c r="E238" s="4"/>
      <c r="F238" s="5"/>
      <c r="G238" s="19"/>
      <c r="H238" s="20"/>
      <c r="I238" s="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>
      <c r="A239" s="18"/>
      <c r="B239" s="18"/>
      <c r="C239" s="18"/>
      <c r="D239" s="3"/>
      <c r="E239" s="4"/>
      <c r="F239" s="5"/>
      <c r="G239" s="19"/>
      <c r="H239" s="20"/>
      <c r="I239" s="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>
      <c r="A240" s="18"/>
      <c r="B240" s="18"/>
      <c r="C240" s="18"/>
      <c r="D240" s="3"/>
      <c r="E240" s="4"/>
      <c r="F240" s="5"/>
      <c r="G240" s="19"/>
      <c r="H240" s="20"/>
      <c r="I240" s="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>
      <c r="A241" s="18"/>
      <c r="B241" s="18"/>
      <c r="C241" s="18"/>
      <c r="D241" s="3"/>
      <c r="E241" s="4"/>
      <c r="F241" s="5"/>
      <c r="G241" s="19"/>
      <c r="H241" s="20"/>
      <c r="I241" s="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>
      <c r="A242" s="18"/>
      <c r="B242" s="18"/>
      <c r="C242" s="18"/>
      <c r="D242" s="3"/>
      <c r="E242" s="4"/>
      <c r="F242" s="5"/>
      <c r="G242" s="19"/>
      <c r="H242" s="20"/>
      <c r="I242" s="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>
      <c r="A243" s="18"/>
      <c r="B243" s="18"/>
      <c r="C243" s="18"/>
      <c r="D243" s="3"/>
      <c r="E243" s="4"/>
      <c r="F243" s="5"/>
      <c r="G243" s="19"/>
      <c r="H243" s="20"/>
      <c r="I243" s="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>
      <c r="A244" s="18"/>
      <c r="B244" s="18"/>
      <c r="C244" s="18"/>
      <c r="D244" s="3"/>
      <c r="E244" s="4"/>
      <c r="F244" s="5"/>
      <c r="G244" s="19"/>
      <c r="H244" s="20"/>
      <c r="I244" s="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>
      <c r="A245" s="18"/>
      <c r="B245" s="18"/>
      <c r="C245" s="18"/>
      <c r="D245" s="3"/>
      <c r="E245" s="4"/>
      <c r="F245" s="5"/>
      <c r="G245" s="19"/>
      <c r="H245" s="20"/>
      <c r="I245" s="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>
      <c r="A246" s="18"/>
      <c r="B246" s="18"/>
      <c r="C246" s="18"/>
      <c r="D246" s="3"/>
      <c r="E246" s="4"/>
      <c r="F246" s="5"/>
      <c r="G246" s="19"/>
      <c r="H246" s="20"/>
      <c r="I246" s="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>
      <c r="A247" s="18"/>
      <c r="B247" s="18"/>
      <c r="C247" s="18"/>
      <c r="D247" s="3"/>
      <c r="E247" s="4"/>
      <c r="F247" s="5"/>
      <c r="G247" s="19"/>
      <c r="H247" s="20"/>
      <c r="I247" s="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>
      <c r="A248" s="18"/>
      <c r="B248" s="18"/>
      <c r="C248" s="18"/>
      <c r="D248" s="3"/>
      <c r="E248" s="4"/>
      <c r="F248" s="5"/>
      <c r="G248" s="19"/>
      <c r="H248" s="20"/>
      <c r="I248" s="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>
      <c r="A249" s="18"/>
      <c r="B249" s="18"/>
      <c r="C249" s="18"/>
      <c r="D249" s="3"/>
      <c r="E249" s="4"/>
      <c r="F249" s="5"/>
      <c r="G249" s="19"/>
      <c r="H249" s="20"/>
      <c r="I249" s="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>
      <c r="A250" s="18"/>
      <c r="B250" s="18"/>
      <c r="C250" s="18"/>
      <c r="D250" s="3"/>
      <c r="E250" s="4"/>
      <c r="F250" s="5"/>
      <c r="G250" s="19"/>
      <c r="H250" s="20"/>
      <c r="I250" s="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>
      <c r="A251" s="18"/>
      <c r="B251" s="18"/>
      <c r="C251" s="18"/>
      <c r="D251" s="3"/>
      <c r="E251" s="4"/>
      <c r="F251" s="5"/>
      <c r="G251" s="19"/>
      <c r="H251" s="20"/>
      <c r="I251" s="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>
      <c r="A252" s="18"/>
      <c r="B252" s="18"/>
      <c r="C252" s="18"/>
      <c r="D252" s="3"/>
      <c r="E252" s="4"/>
      <c r="F252" s="5"/>
      <c r="G252" s="19"/>
      <c r="H252" s="20"/>
      <c r="I252" s="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>
      <c r="A253" s="18"/>
      <c r="B253" s="18"/>
      <c r="C253" s="18"/>
      <c r="D253" s="3"/>
      <c r="E253" s="4"/>
      <c r="F253" s="5"/>
      <c r="G253" s="19"/>
      <c r="H253" s="20"/>
      <c r="I253" s="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>
      <c r="A254" s="18"/>
      <c r="B254" s="18"/>
      <c r="C254" s="18"/>
      <c r="D254" s="3"/>
      <c r="E254" s="4"/>
      <c r="F254" s="5"/>
      <c r="G254" s="19"/>
      <c r="H254" s="20"/>
      <c r="I254" s="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>
      <c r="A255" s="18"/>
      <c r="B255" s="18"/>
      <c r="C255" s="18"/>
      <c r="D255" s="3"/>
      <c r="E255" s="4"/>
      <c r="F255" s="5"/>
      <c r="G255" s="19"/>
      <c r="H255" s="20"/>
      <c r="I255" s="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>
      <c r="A256" s="18"/>
      <c r="B256" s="18"/>
      <c r="C256" s="18"/>
      <c r="D256" s="3"/>
      <c r="E256" s="4"/>
      <c r="F256" s="5"/>
      <c r="G256" s="19"/>
      <c r="H256" s="20"/>
      <c r="I256" s="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>
      <c r="A257" s="18"/>
      <c r="B257" s="18"/>
      <c r="C257" s="18"/>
      <c r="D257" s="3"/>
      <c r="E257" s="4"/>
      <c r="F257" s="5"/>
      <c r="G257" s="19"/>
      <c r="H257" s="20"/>
      <c r="I257" s="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>
      <c r="A258" s="18"/>
      <c r="B258" s="18"/>
      <c r="C258" s="18"/>
      <c r="D258" s="3"/>
      <c r="E258" s="4"/>
      <c r="F258" s="5"/>
      <c r="G258" s="19"/>
      <c r="H258" s="20"/>
      <c r="I258" s="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>
      <c r="A259" s="18"/>
      <c r="B259" s="18"/>
      <c r="C259" s="18"/>
      <c r="D259" s="3"/>
      <c r="E259" s="4"/>
      <c r="F259" s="5"/>
      <c r="G259" s="19"/>
      <c r="H259" s="20"/>
      <c r="I259" s="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>
      <c r="A260" s="18"/>
      <c r="B260" s="18"/>
      <c r="C260" s="18"/>
      <c r="D260" s="3"/>
      <c r="E260" s="4"/>
      <c r="F260" s="5"/>
      <c r="G260" s="19"/>
      <c r="H260" s="20"/>
      <c r="I260" s="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>
      <c r="A261" s="18"/>
      <c r="B261" s="18"/>
      <c r="C261" s="18"/>
      <c r="D261" s="3"/>
      <c r="E261" s="4"/>
      <c r="F261" s="5"/>
      <c r="G261" s="19"/>
      <c r="H261" s="20"/>
      <c r="I261" s="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>
      <c r="A262" s="18"/>
      <c r="B262" s="18"/>
      <c r="C262" s="18"/>
      <c r="D262" s="3"/>
      <c r="E262" s="4"/>
      <c r="F262" s="5"/>
      <c r="G262" s="19"/>
      <c r="H262" s="20"/>
      <c r="I262" s="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>
      <c r="A263" s="18"/>
      <c r="B263" s="18"/>
      <c r="C263" s="18"/>
      <c r="D263" s="3"/>
      <c r="E263" s="4"/>
      <c r="F263" s="5"/>
      <c r="G263" s="19"/>
      <c r="H263" s="20"/>
      <c r="I263" s="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>
      <c r="A264" s="18"/>
      <c r="B264" s="18"/>
      <c r="C264" s="18"/>
      <c r="D264" s="3"/>
      <c r="E264" s="4"/>
      <c r="F264" s="5"/>
      <c r="G264" s="19"/>
      <c r="H264" s="20"/>
      <c r="I264" s="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>
      <c r="A265" s="18"/>
      <c r="B265" s="18"/>
      <c r="C265" s="18"/>
      <c r="D265" s="3"/>
      <c r="E265" s="4"/>
      <c r="F265" s="5"/>
      <c r="G265" s="19"/>
      <c r="H265" s="20"/>
      <c r="I265" s="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>
      <c r="A266" s="18"/>
      <c r="B266" s="18"/>
      <c r="C266" s="18"/>
      <c r="D266" s="3"/>
      <c r="E266" s="4"/>
      <c r="F266" s="5"/>
      <c r="G266" s="19"/>
      <c r="H266" s="20"/>
      <c r="I266" s="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>
      <c r="A267" s="18"/>
      <c r="B267" s="18"/>
      <c r="C267" s="18"/>
      <c r="D267" s="3"/>
      <c r="E267" s="4"/>
      <c r="F267" s="5"/>
      <c r="G267" s="19"/>
      <c r="H267" s="20"/>
      <c r="I267" s="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>
      <c r="A268" s="18"/>
      <c r="B268" s="18"/>
      <c r="C268" s="18"/>
      <c r="D268" s="3"/>
      <c r="E268" s="4"/>
      <c r="F268" s="5"/>
      <c r="G268" s="19"/>
      <c r="H268" s="20"/>
      <c r="I268" s="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>
      <c r="A269" s="18"/>
      <c r="B269" s="18"/>
      <c r="C269" s="18"/>
      <c r="D269" s="3"/>
      <c r="E269" s="4"/>
      <c r="F269" s="5"/>
      <c r="G269" s="19"/>
      <c r="H269" s="20"/>
      <c r="I269" s="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>
      <c r="A270" s="18"/>
      <c r="B270" s="18"/>
      <c r="C270" s="18"/>
      <c r="D270" s="3"/>
      <c r="E270" s="4"/>
      <c r="F270" s="5"/>
      <c r="G270" s="19"/>
      <c r="H270" s="20"/>
      <c r="I270" s="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>
      <c r="A271" s="18"/>
      <c r="B271" s="18"/>
      <c r="C271" s="18"/>
      <c r="D271" s="3"/>
      <c r="E271" s="4"/>
      <c r="F271" s="5"/>
      <c r="G271" s="19"/>
      <c r="H271" s="20"/>
      <c r="I271" s="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>
      <c r="A272" s="18"/>
      <c r="B272" s="18"/>
      <c r="C272" s="18"/>
      <c r="D272" s="3"/>
      <c r="E272" s="4"/>
      <c r="F272" s="5"/>
      <c r="G272" s="19"/>
      <c r="H272" s="20"/>
      <c r="I272" s="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>
      <c r="A273" s="18"/>
      <c r="B273" s="18"/>
      <c r="C273" s="18"/>
      <c r="D273" s="3"/>
      <c r="E273" s="4"/>
      <c r="F273" s="5"/>
      <c r="G273" s="19"/>
      <c r="H273" s="20"/>
      <c r="I273" s="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>
      <c r="A274" s="18"/>
      <c r="B274" s="18"/>
      <c r="C274" s="18"/>
      <c r="D274" s="3"/>
      <c r="E274" s="4"/>
      <c r="F274" s="5"/>
      <c r="G274" s="19"/>
      <c r="H274" s="20"/>
      <c r="I274" s="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>
      <c r="A275" s="18"/>
      <c r="B275" s="18"/>
      <c r="C275" s="18"/>
      <c r="D275" s="3"/>
      <c r="E275" s="4"/>
      <c r="F275" s="5"/>
      <c r="G275" s="19"/>
      <c r="H275" s="20"/>
      <c r="I275" s="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>
      <c r="A276" s="18"/>
      <c r="B276" s="18"/>
      <c r="C276" s="18"/>
      <c r="D276" s="3"/>
      <c r="E276" s="4"/>
      <c r="F276" s="5"/>
      <c r="G276" s="19"/>
      <c r="H276" s="20"/>
      <c r="I276" s="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>
      <c r="A277" s="18"/>
      <c r="B277" s="18"/>
      <c r="C277" s="18"/>
      <c r="D277" s="3"/>
      <c r="E277" s="4"/>
      <c r="F277" s="5"/>
      <c r="G277" s="19"/>
      <c r="H277" s="20"/>
      <c r="I277" s="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>
      <c r="A278" s="18"/>
      <c r="B278" s="18"/>
      <c r="C278" s="18"/>
      <c r="D278" s="3"/>
      <c r="E278" s="4"/>
      <c r="F278" s="5"/>
      <c r="G278" s="19"/>
      <c r="H278" s="20"/>
      <c r="I278" s="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>
      <c r="A279" s="18"/>
      <c r="B279" s="18"/>
      <c r="C279" s="18"/>
      <c r="D279" s="3"/>
      <c r="E279" s="4"/>
      <c r="F279" s="5"/>
      <c r="G279" s="19"/>
      <c r="H279" s="20"/>
      <c r="I279" s="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>
      <c r="A280" s="18"/>
      <c r="B280" s="18"/>
      <c r="C280" s="18"/>
      <c r="D280" s="3"/>
      <c r="E280" s="4"/>
      <c r="F280" s="5"/>
      <c r="G280" s="19"/>
      <c r="H280" s="20"/>
      <c r="I280" s="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>
      <c r="A281" s="18"/>
      <c r="B281" s="18"/>
      <c r="C281" s="18"/>
      <c r="D281" s="3"/>
      <c r="E281" s="4"/>
      <c r="F281" s="5"/>
      <c r="G281" s="19"/>
      <c r="H281" s="20"/>
      <c r="I281" s="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>
      <c r="A282" s="18"/>
      <c r="B282" s="18"/>
      <c r="C282" s="18"/>
      <c r="D282" s="3"/>
      <c r="E282" s="4"/>
      <c r="F282" s="5"/>
      <c r="G282" s="19"/>
      <c r="H282" s="20"/>
      <c r="I282" s="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>
      <c r="A283" s="18"/>
      <c r="B283" s="18"/>
      <c r="C283" s="18"/>
      <c r="D283" s="3"/>
      <c r="E283" s="4"/>
      <c r="F283" s="5"/>
      <c r="G283" s="19"/>
      <c r="H283" s="20"/>
      <c r="I283" s="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>
      <c r="A284" s="18"/>
      <c r="B284" s="18"/>
      <c r="C284" s="18"/>
      <c r="D284" s="3"/>
      <c r="E284" s="4"/>
      <c r="F284" s="5"/>
      <c r="G284" s="19"/>
      <c r="H284" s="20"/>
      <c r="I284" s="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>
      <c r="A285" s="18"/>
      <c r="B285" s="18"/>
      <c r="C285" s="18"/>
      <c r="D285" s="3"/>
      <c r="E285" s="4"/>
      <c r="F285" s="5"/>
      <c r="G285" s="19"/>
      <c r="H285" s="20"/>
      <c r="I285" s="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>
      <c r="A286" s="18"/>
      <c r="B286" s="18"/>
      <c r="C286" s="18"/>
      <c r="D286" s="3"/>
      <c r="E286" s="4"/>
      <c r="F286" s="5"/>
      <c r="G286" s="19"/>
      <c r="H286" s="20"/>
      <c r="I286" s="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>
      <c r="A287" s="18"/>
      <c r="B287" s="18"/>
      <c r="C287" s="18"/>
      <c r="D287" s="3"/>
      <c r="E287" s="4"/>
      <c r="F287" s="5"/>
      <c r="G287" s="19"/>
      <c r="H287" s="20"/>
      <c r="I287" s="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>
      <c r="A288" s="18"/>
      <c r="B288" s="18"/>
      <c r="C288" s="18"/>
      <c r="D288" s="3"/>
      <c r="E288" s="4"/>
      <c r="F288" s="5"/>
      <c r="G288" s="19"/>
      <c r="H288" s="20"/>
      <c r="I288" s="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>
      <c r="A289" s="18"/>
      <c r="B289" s="18"/>
      <c r="C289" s="18"/>
      <c r="D289" s="3"/>
      <c r="E289" s="4"/>
      <c r="F289" s="5"/>
      <c r="G289" s="19"/>
      <c r="H289" s="20"/>
      <c r="I289" s="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>
      <c r="A290" s="18"/>
      <c r="B290" s="18"/>
      <c r="C290" s="18"/>
      <c r="D290" s="3"/>
      <c r="E290" s="4"/>
      <c r="F290" s="5"/>
      <c r="G290" s="19"/>
      <c r="H290" s="20"/>
      <c r="I290" s="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>
      <c r="A291" s="18"/>
      <c r="B291" s="18"/>
      <c r="C291" s="18"/>
      <c r="D291" s="3"/>
      <c r="E291" s="4"/>
      <c r="F291" s="5"/>
      <c r="G291" s="19"/>
      <c r="H291" s="20"/>
      <c r="I291" s="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>
      <c r="A292" s="18"/>
      <c r="B292" s="18"/>
      <c r="C292" s="18"/>
      <c r="D292" s="3"/>
      <c r="E292" s="4"/>
      <c r="F292" s="5"/>
      <c r="G292" s="19"/>
      <c r="H292" s="20"/>
      <c r="I292" s="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>
      <c r="A293" s="18"/>
      <c r="B293" s="18"/>
      <c r="C293" s="18"/>
      <c r="D293" s="3"/>
      <c r="E293" s="4"/>
      <c r="F293" s="5"/>
      <c r="G293" s="19"/>
      <c r="H293" s="20"/>
      <c r="I293" s="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>
      <c r="A294" s="18"/>
      <c r="B294" s="18"/>
      <c r="C294" s="18"/>
      <c r="D294" s="3"/>
      <c r="E294" s="4"/>
      <c r="F294" s="5"/>
      <c r="G294" s="19"/>
      <c r="H294" s="20"/>
      <c r="I294" s="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>
      <c r="A295" s="18"/>
      <c r="B295" s="18"/>
      <c r="C295" s="18"/>
      <c r="D295" s="3"/>
      <c r="E295" s="4"/>
      <c r="F295" s="5"/>
      <c r="G295" s="19"/>
      <c r="H295" s="20"/>
      <c r="I295" s="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>
      <c r="A296" s="18"/>
      <c r="B296" s="18"/>
      <c r="C296" s="18"/>
      <c r="D296" s="3"/>
      <c r="E296" s="4"/>
      <c r="F296" s="5"/>
      <c r="G296" s="19"/>
      <c r="H296" s="20"/>
      <c r="I296" s="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>
      <c r="A297" s="18"/>
      <c r="B297" s="18"/>
      <c r="C297" s="18"/>
      <c r="D297" s="3"/>
      <c r="E297" s="4"/>
      <c r="F297" s="5"/>
      <c r="G297" s="19"/>
      <c r="H297" s="20"/>
      <c r="I297" s="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>
      <c r="A298" s="18"/>
      <c r="B298" s="18"/>
      <c r="C298" s="18"/>
      <c r="D298" s="3"/>
      <c r="E298" s="4"/>
      <c r="F298" s="5"/>
      <c r="G298" s="19"/>
      <c r="H298" s="20"/>
      <c r="I298" s="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>
      <c r="A299" s="18"/>
      <c r="B299" s="18"/>
      <c r="C299" s="18"/>
      <c r="D299" s="3"/>
      <c r="E299" s="4"/>
      <c r="F299" s="5"/>
      <c r="G299" s="19"/>
      <c r="H299" s="20"/>
      <c r="I299" s="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>
      <c r="A300" s="18"/>
      <c r="B300" s="18"/>
      <c r="C300" s="18"/>
      <c r="D300" s="3"/>
      <c r="E300" s="4"/>
      <c r="F300" s="5"/>
      <c r="G300" s="19"/>
      <c r="H300" s="20"/>
      <c r="I300" s="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>
      <c r="A301" s="18"/>
      <c r="B301" s="18"/>
      <c r="C301" s="18"/>
      <c r="D301" s="3"/>
      <c r="E301" s="4"/>
      <c r="F301" s="5"/>
      <c r="G301" s="19"/>
      <c r="H301" s="20"/>
      <c r="I301" s="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>
      <c r="A302" s="18"/>
      <c r="B302" s="18"/>
      <c r="C302" s="18"/>
      <c r="D302" s="3"/>
      <c r="E302" s="4"/>
      <c r="F302" s="5"/>
      <c r="G302" s="19"/>
      <c r="H302" s="20"/>
      <c r="I302" s="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>
      <c r="A303" s="18"/>
      <c r="B303" s="18"/>
      <c r="C303" s="18"/>
      <c r="D303" s="3"/>
      <c r="E303" s="4"/>
      <c r="F303" s="5"/>
      <c r="G303" s="19"/>
      <c r="H303" s="20"/>
      <c r="I303" s="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>
      <c r="A304" s="18"/>
      <c r="B304" s="18"/>
      <c r="C304" s="18"/>
      <c r="D304" s="3"/>
      <c r="E304" s="4"/>
      <c r="F304" s="5"/>
      <c r="G304" s="19"/>
      <c r="H304" s="20"/>
      <c r="I304" s="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>
      <c r="A305" s="18"/>
      <c r="B305" s="18"/>
      <c r="C305" s="18"/>
      <c r="D305" s="3"/>
      <c r="E305" s="4"/>
      <c r="F305" s="5"/>
      <c r="G305" s="19"/>
      <c r="H305" s="20"/>
      <c r="I305" s="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>
      <c r="A306" s="18"/>
      <c r="B306" s="18"/>
      <c r="C306" s="18"/>
      <c r="D306" s="3"/>
      <c r="E306" s="4"/>
      <c r="F306" s="5"/>
      <c r="G306" s="19"/>
      <c r="H306" s="20"/>
      <c r="I306" s="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>
      <c r="A307" s="18"/>
      <c r="B307" s="18"/>
      <c r="C307" s="18"/>
      <c r="D307" s="3"/>
      <c r="E307" s="4"/>
      <c r="F307" s="5"/>
      <c r="G307" s="19"/>
      <c r="H307" s="20"/>
      <c r="I307" s="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>
      <c r="A308" s="18"/>
      <c r="B308" s="18"/>
      <c r="C308" s="18"/>
      <c r="D308" s="3"/>
      <c r="E308" s="4"/>
      <c r="F308" s="5"/>
      <c r="G308" s="19"/>
      <c r="H308" s="20"/>
      <c r="I308" s="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>
      <c r="A309" s="18"/>
      <c r="B309" s="18"/>
      <c r="C309" s="18"/>
      <c r="D309" s="3"/>
      <c r="E309" s="4"/>
      <c r="F309" s="5"/>
      <c r="G309" s="19"/>
      <c r="H309" s="20"/>
      <c r="I309" s="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>
      <c r="A310" s="18"/>
      <c r="B310" s="18"/>
      <c r="C310" s="18"/>
      <c r="D310" s="3"/>
      <c r="E310" s="4"/>
      <c r="F310" s="5"/>
      <c r="G310" s="19"/>
      <c r="H310" s="20"/>
      <c r="I310" s="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>
      <c r="A311" s="18"/>
      <c r="B311" s="18"/>
      <c r="C311" s="18"/>
      <c r="D311" s="3"/>
      <c r="E311" s="4"/>
      <c r="F311" s="5"/>
      <c r="G311" s="19"/>
      <c r="H311" s="20"/>
      <c r="I311" s="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>
      <c r="A312" s="18"/>
      <c r="B312" s="18"/>
      <c r="C312" s="18"/>
      <c r="D312" s="3"/>
      <c r="E312" s="4"/>
      <c r="F312" s="5"/>
      <c r="G312" s="19"/>
      <c r="H312" s="20"/>
      <c r="I312" s="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>
      <c r="A313" s="18"/>
      <c r="B313" s="18"/>
      <c r="C313" s="18"/>
      <c r="D313" s="3"/>
      <c r="E313" s="4"/>
      <c r="F313" s="5"/>
      <c r="G313" s="19"/>
      <c r="H313" s="20"/>
      <c r="I313" s="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>
      <c r="A314" s="18"/>
      <c r="B314" s="18"/>
      <c r="C314" s="18"/>
      <c r="D314" s="3"/>
      <c r="E314" s="4"/>
      <c r="F314" s="5"/>
      <c r="G314" s="19"/>
      <c r="H314" s="20"/>
      <c r="I314" s="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>
      <c r="A315" s="18"/>
      <c r="B315" s="18"/>
      <c r="C315" s="18"/>
      <c r="D315" s="3"/>
      <c r="E315" s="4"/>
      <c r="F315" s="5"/>
      <c r="G315" s="19"/>
      <c r="H315" s="20"/>
      <c r="I315" s="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>
      <c r="A316" s="18"/>
      <c r="B316" s="18"/>
      <c r="C316" s="18"/>
      <c r="D316" s="3"/>
      <c r="E316" s="4"/>
      <c r="F316" s="5"/>
      <c r="G316" s="19"/>
      <c r="H316" s="20"/>
      <c r="I316" s="3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>
      <c r="A317" s="18"/>
      <c r="B317" s="18"/>
      <c r="C317" s="18"/>
      <c r="D317" s="3"/>
      <c r="E317" s="4"/>
      <c r="F317" s="5"/>
      <c r="G317" s="19"/>
      <c r="H317" s="20"/>
      <c r="I317" s="3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>
      <c r="A318" s="18"/>
      <c r="B318" s="18"/>
      <c r="C318" s="18"/>
      <c r="D318" s="3"/>
      <c r="E318" s="4"/>
      <c r="F318" s="5"/>
      <c r="G318" s="19"/>
      <c r="H318" s="20"/>
      <c r="I318" s="3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>
      <c r="I319" s="47"/>
    </row>
    <row r="320" spans="1:27" ht="15.75" customHeight="1">
      <c r="I320" s="47"/>
    </row>
    <row r="321" spans="9:9" ht="15.75" customHeight="1">
      <c r="I321" s="47"/>
    </row>
    <row r="322" spans="9:9" ht="15.75" customHeight="1">
      <c r="I322" s="47"/>
    </row>
    <row r="323" spans="9:9" ht="15.75" customHeight="1">
      <c r="I323" s="47"/>
    </row>
    <row r="324" spans="9:9" ht="15.75" customHeight="1">
      <c r="I324" s="47"/>
    </row>
    <row r="325" spans="9:9" ht="15.75" customHeight="1">
      <c r="I325" s="47"/>
    </row>
    <row r="326" spans="9:9" ht="15.75" customHeight="1">
      <c r="I326" s="47"/>
    </row>
    <row r="327" spans="9:9" ht="15.75" customHeight="1">
      <c r="I327" s="47"/>
    </row>
    <row r="328" spans="9:9" ht="15.75" customHeight="1">
      <c r="I328" s="47"/>
    </row>
    <row r="329" spans="9:9" ht="15.75" customHeight="1">
      <c r="I329" s="47"/>
    </row>
    <row r="330" spans="9:9" ht="15.75" customHeight="1">
      <c r="I330" s="47"/>
    </row>
    <row r="331" spans="9:9" ht="15.75" customHeight="1">
      <c r="I331" s="47"/>
    </row>
    <row r="332" spans="9:9" ht="15.75" customHeight="1">
      <c r="I332" s="47"/>
    </row>
    <row r="333" spans="9:9" ht="15.75" customHeight="1">
      <c r="I333" s="47"/>
    </row>
    <row r="334" spans="9:9" ht="15.75" customHeight="1">
      <c r="I334" s="47"/>
    </row>
    <row r="335" spans="9:9" ht="15.75" customHeight="1">
      <c r="I335" s="47"/>
    </row>
    <row r="336" spans="9:9" ht="15.75" customHeight="1">
      <c r="I336" s="47"/>
    </row>
    <row r="337" spans="9:9" ht="15.75" customHeight="1">
      <c r="I337" s="47"/>
    </row>
    <row r="338" spans="9:9" ht="15.75" customHeight="1">
      <c r="I338" s="47"/>
    </row>
    <row r="339" spans="9:9" ht="15.75" customHeight="1">
      <c r="I339" s="47"/>
    </row>
    <row r="340" spans="9:9" ht="15.75" customHeight="1">
      <c r="I340" s="47"/>
    </row>
    <row r="341" spans="9:9" ht="15.75" customHeight="1">
      <c r="I341" s="47"/>
    </row>
    <row r="342" spans="9:9" ht="15.75" customHeight="1">
      <c r="I342" s="47"/>
    </row>
    <row r="343" spans="9:9" ht="15.75" customHeight="1">
      <c r="I343" s="47"/>
    </row>
    <row r="344" spans="9:9" ht="15.75" customHeight="1">
      <c r="I344" s="47"/>
    </row>
    <row r="345" spans="9:9" ht="15.75" customHeight="1">
      <c r="I345" s="47"/>
    </row>
    <row r="346" spans="9:9" ht="15.75" customHeight="1">
      <c r="I346" s="47"/>
    </row>
    <row r="347" spans="9:9" ht="15.75" customHeight="1">
      <c r="I347" s="47"/>
    </row>
    <row r="348" spans="9:9" ht="15.75" customHeight="1">
      <c r="I348" s="47"/>
    </row>
    <row r="349" spans="9:9" ht="15.75" customHeight="1">
      <c r="I349" s="47"/>
    </row>
    <row r="350" spans="9:9" ht="15.75" customHeight="1">
      <c r="I350" s="47"/>
    </row>
    <row r="351" spans="9:9" ht="15.75" customHeight="1">
      <c r="I351" s="47"/>
    </row>
    <row r="352" spans="9:9" ht="15.75" customHeight="1">
      <c r="I352" s="47"/>
    </row>
    <row r="353" spans="9:9" ht="15.75" customHeight="1">
      <c r="I353" s="47"/>
    </row>
    <row r="354" spans="9:9" ht="15.75" customHeight="1">
      <c r="I354" s="47"/>
    </row>
    <row r="355" spans="9:9" ht="15.75" customHeight="1">
      <c r="I355" s="47"/>
    </row>
    <row r="356" spans="9:9" ht="15.75" customHeight="1">
      <c r="I356" s="47"/>
    </row>
    <row r="357" spans="9:9" ht="15.75" customHeight="1">
      <c r="I357" s="47"/>
    </row>
    <row r="358" spans="9:9" ht="15.75" customHeight="1">
      <c r="I358" s="47"/>
    </row>
    <row r="359" spans="9:9" ht="15.75" customHeight="1">
      <c r="I359" s="47"/>
    </row>
    <row r="360" spans="9:9" ht="15.75" customHeight="1">
      <c r="I360" s="47"/>
    </row>
    <row r="361" spans="9:9" ht="15.75" customHeight="1">
      <c r="I361" s="47"/>
    </row>
    <row r="362" spans="9:9" ht="15.75" customHeight="1">
      <c r="I362" s="47"/>
    </row>
    <row r="363" spans="9:9" ht="15.75" customHeight="1">
      <c r="I363" s="47"/>
    </row>
    <row r="364" spans="9:9" ht="15.75" customHeight="1">
      <c r="I364" s="47"/>
    </row>
    <row r="365" spans="9:9" ht="15.75" customHeight="1">
      <c r="I365" s="47"/>
    </row>
    <row r="366" spans="9:9" ht="15.75" customHeight="1">
      <c r="I366" s="47"/>
    </row>
    <row r="367" spans="9:9" ht="15.75" customHeight="1">
      <c r="I367" s="47"/>
    </row>
    <row r="368" spans="9:9" ht="15.75" customHeight="1">
      <c r="I368" s="47"/>
    </row>
    <row r="369" spans="9:9" ht="15.75" customHeight="1">
      <c r="I369" s="47"/>
    </row>
    <row r="370" spans="9:9" ht="15.75" customHeight="1">
      <c r="I370" s="47"/>
    </row>
    <row r="371" spans="9:9" ht="15.75" customHeight="1">
      <c r="I371" s="47"/>
    </row>
    <row r="372" spans="9:9" ht="15.75" customHeight="1">
      <c r="I372" s="47"/>
    </row>
    <row r="373" spans="9:9" ht="15.75" customHeight="1">
      <c r="I373" s="47"/>
    </row>
    <row r="374" spans="9:9" ht="15.75" customHeight="1">
      <c r="I374" s="47"/>
    </row>
    <row r="375" spans="9:9" ht="15.75" customHeight="1">
      <c r="I375" s="47"/>
    </row>
    <row r="376" spans="9:9" ht="15.75" customHeight="1">
      <c r="I376" s="47"/>
    </row>
    <row r="377" spans="9:9" ht="15.75" customHeight="1">
      <c r="I377" s="47"/>
    </row>
    <row r="378" spans="9:9" ht="15.75" customHeight="1">
      <c r="I378" s="47"/>
    </row>
    <row r="379" spans="9:9" ht="15.75" customHeight="1">
      <c r="I379" s="47"/>
    </row>
    <row r="380" spans="9:9" ht="15.75" customHeight="1">
      <c r="I380" s="47"/>
    </row>
    <row r="381" spans="9:9" ht="15.75" customHeight="1">
      <c r="I381" s="47"/>
    </row>
    <row r="382" spans="9:9" ht="15.75" customHeight="1">
      <c r="I382" s="47"/>
    </row>
    <row r="383" spans="9:9" ht="15.75" customHeight="1">
      <c r="I383" s="47"/>
    </row>
    <row r="384" spans="9:9" ht="15.75" customHeight="1">
      <c r="I384" s="47"/>
    </row>
    <row r="385" spans="9:9" ht="15.75" customHeight="1">
      <c r="I385" s="47"/>
    </row>
    <row r="386" spans="9:9" ht="15.75" customHeight="1">
      <c r="I386" s="47"/>
    </row>
    <row r="387" spans="9:9" ht="15.75" customHeight="1">
      <c r="I387" s="47"/>
    </row>
    <row r="388" spans="9:9" ht="15.75" customHeight="1">
      <c r="I388" s="47"/>
    </row>
    <row r="389" spans="9:9" ht="15.75" customHeight="1">
      <c r="I389" s="47"/>
    </row>
    <row r="390" spans="9:9" ht="15.75" customHeight="1">
      <c r="I390" s="47"/>
    </row>
    <row r="391" spans="9:9" ht="15.75" customHeight="1">
      <c r="I391" s="47"/>
    </row>
    <row r="392" spans="9:9" ht="15.75" customHeight="1">
      <c r="I392" s="47"/>
    </row>
    <row r="393" spans="9:9" ht="15.75" customHeight="1">
      <c r="I393" s="47"/>
    </row>
    <row r="394" spans="9:9" ht="15.75" customHeight="1">
      <c r="I394" s="47"/>
    </row>
    <row r="395" spans="9:9" ht="15.75" customHeight="1">
      <c r="I395" s="47"/>
    </row>
    <row r="396" spans="9:9" ht="15.75" customHeight="1">
      <c r="I396" s="47"/>
    </row>
    <row r="397" spans="9:9" ht="15.75" customHeight="1">
      <c r="I397" s="47"/>
    </row>
    <row r="398" spans="9:9" ht="15.75" customHeight="1">
      <c r="I398" s="47"/>
    </row>
    <row r="399" spans="9:9" ht="15.75" customHeight="1">
      <c r="I399" s="47"/>
    </row>
    <row r="400" spans="9:9" ht="15.75" customHeight="1">
      <c r="I400" s="47"/>
    </row>
    <row r="401" spans="9:9" ht="15.75" customHeight="1">
      <c r="I401" s="47"/>
    </row>
    <row r="402" spans="9:9" ht="15.75" customHeight="1">
      <c r="I402" s="47"/>
    </row>
    <row r="403" spans="9:9" ht="15.75" customHeight="1">
      <c r="I403" s="47"/>
    </row>
    <row r="404" spans="9:9" ht="15.75" customHeight="1">
      <c r="I404" s="47"/>
    </row>
    <row r="405" spans="9:9" ht="15.75" customHeight="1">
      <c r="I405" s="47"/>
    </row>
    <row r="406" spans="9:9" ht="15.75" customHeight="1">
      <c r="I406" s="47"/>
    </row>
    <row r="407" spans="9:9" ht="15.75" customHeight="1">
      <c r="I407" s="47"/>
    </row>
    <row r="408" spans="9:9" ht="15.75" customHeight="1">
      <c r="I408" s="47"/>
    </row>
    <row r="409" spans="9:9" ht="15.75" customHeight="1">
      <c r="I409" s="47"/>
    </row>
    <row r="410" spans="9:9" ht="15.75" customHeight="1">
      <c r="I410" s="47"/>
    </row>
    <row r="411" spans="9:9" ht="15.75" customHeight="1">
      <c r="I411" s="47"/>
    </row>
    <row r="412" spans="9:9" ht="15.75" customHeight="1">
      <c r="I412" s="47"/>
    </row>
    <row r="413" spans="9:9" ht="15.75" customHeight="1">
      <c r="I413" s="47"/>
    </row>
    <row r="414" spans="9:9" ht="15.75" customHeight="1">
      <c r="I414" s="47"/>
    </row>
    <row r="415" spans="9:9" ht="15.75" customHeight="1">
      <c r="I415" s="47"/>
    </row>
    <row r="416" spans="9:9" ht="15.75" customHeight="1">
      <c r="I416" s="47"/>
    </row>
    <row r="417" spans="9:9" ht="15.75" customHeight="1">
      <c r="I417" s="47"/>
    </row>
    <row r="418" spans="9:9" ht="15.75" customHeight="1">
      <c r="I418" s="47"/>
    </row>
    <row r="419" spans="9:9" ht="15.75" customHeight="1">
      <c r="I419" s="47"/>
    </row>
    <row r="420" spans="9:9" ht="15.75" customHeight="1">
      <c r="I420" s="47"/>
    </row>
    <row r="421" spans="9:9" ht="15.75" customHeight="1">
      <c r="I421" s="47"/>
    </row>
    <row r="422" spans="9:9" ht="15.75" customHeight="1">
      <c r="I422" s="47"/>
    </row>
    <row r="423" spans="9:9" ht="15.75" customHeight="1">
      <c r="I423" s="47"/>
    </row>
    <row r="424" spans="9:9" ht="15.75" customHeight="1">
      <c r="I424" s="47"/>
    </row>
    <row r="425" spans="9:9" ht="15.75" customHeight="1">
      <c r="I425" s="47"/>
    </row>
    <row r="426" spans="9:9" ht="15.75" customHeight="1">
      <c r="I426" s="47"/>
    </row>
    <row r="427" spans="9:9" ht="15.75" customHeight="1">
      <c r="I427" s="47"/>
    </row>
    <row r="428" spans="9:9" ht="15.75" customHeight="1">
      <c r="I428" s="47"/>
    </row>
    <row r="429" spans="9:9" ht="15.75" customHeight="1">
      <c r="I429" s="47"/>
    </row>
    <row r="430" spans="9:9" ht="15.75" customHeight="1">
      <c r="I430" s="47"/>
    </row>
    <row r="431" spans="9:9" ht="15.75" customHeight="1">
      <c r="I431" s="47"/>
    </row>
    <row r="432" spans="9:9" ht="15.75" customHeight="1">
      <c r="I432" s="47"/>
    </row>
    <row r="433" spans="9:9" ht="15.75" customHeight="1">
      <c r="I433" s="47"/>
    </row>
    <row r="434" spans="9:9" ht="15.75" customHeight="1">
      <c r="I434" s="47"/>
    </row>
    <row r="435" spans="9:9" ht="15.75" customHeight="1">
      <c r="I435" s="47"/>
    </row>
    <row r="436" spans="9:9" ht="15.75" customHeight="1">
      <c r="I436" s="47"/>
    </row>
    <row r="437" spans="9:9" ht="15.75" customHeight="1">
      <c r="I437" s="47"/>
    </row>
    <row r="438" spans="9:9" ht="15.75" customHeight="1">
      <c r="I438" s="47"/>
    </row>
    <row r="439" spans="9:9" ht="15.75" customHeight="1">
      <c r="I439" s="47"/>
    </row>
    <row r="440" spans="9:9" ht="15.75" customHeight="1">
      <c r="I440" s="47"/>
    </row>
    <row r="441" spans="9:9" ht="15.75" customHeight="1">
      <c r="I441" s="47"/>
    </row>
    <row r="442" spans="9:9" ht="15.75" customHeight="1">
      <c r="I442" s="47"/>
    </row>
    <row r="443" spans="9:9" ht="15.75" customHeight="1">
      <c r="I443" s="47"/>
    </row>
    <row r="444" spans="9:9" ht="15.75" customHeight="1">
      <c r="I444" s="47"/>
    </row>
    <row r="445" spans="9:9" ht="15.75" customHeight="1">
      <c r="I445" s="47"/>
    </row>
    <row r="446" spans="9:9" ht="15.75" customHeight="1">
      <c r="I446" s="47"/>
    </row>
    <row r="447" spans="9:9" ht="15.75" customHeight="1">
      <c r="I447" s="47"/>
    </row>
    <row r="448" spans="9:9" ht="15.75" customHeight="1">
      <c r="I448" s="47"/>
    </row>
    <row r="449" spans="9:9" ht="15.75" customHeight="1">
      <c r="I449" s="47"/>
    </row>
    <row r="450" spans="9:9" ht="15.75" customHeight="1">
      <c r="I450" s="47"/>
    </row>
    <row r="451" spans="9:9" ht="15.75" customHeight="1">
      <c r="I451" s="47"/>
    </row>
    <row r="452" spans="9:9" ht="15.75" customHeight="1">
      <c r="I452" s="47"/>
    </row>
    <row r="453" spans="9:9" ht="15.75" customHeight="1">
      <c r="I453" s="47"/>
    </row>
    <row r="454" spans="9:9" ht="15.75" customHeight="1">
      <c r="I454" s="47"/>
    </row>
    <row r="455" spans="9:9" ht="15.75" customHeight="1">
      <c r="I455" s="47"/>
    </row>
    <row r="456" spans="9:9" ht="15.75" customHeight="1">
      <c r="I456" s="47"/>
    </row>
    <row r="457" spans="9:9" ht="15.75" customHeight="1">
      <c r="I457" s="47"/>
    </row>
    <row r="458" spans="9:9" ht="15.75" customHeight="1">
      <c r="I458" s="47"/>
    </row>
    <row r="459" spans="9:9" ht="15.75" customHeight="1">
      <c r="I459" s="47"/>
    </row>
    <row r="460" spans="9:9" ht="15.75" customHeight="1">
      <c r="I460" s="47"/>
    </row>
    <row r="461" spans="9:9" ht="15.75" customHeight="1">
      <c r="I461" s="47"/>
    </row>
    <row r="462" spans="9:9" ht="15.75" customHeight="1">
      <c r="I462" s="47"/>
    </row>
    <row r="463" spans="9:9" ht="15.75" customHeight="1">
      <c r="I463" s="47"/>
    </row>
    <row r="464" spans="9:9" ht="15.75" customHeight="1">
      <c r="I464" s="47"/>
    </row>
    <row r="465" spans="9:9" ht="15.75" customHeight="1">
      <c r="I465" s="47"/>
    </row>
    <row r="466" spans="9:9" ht="15.75" customHeight="1">
      <c r="I466" s="47"/>
    </row>
    <row r="467" spans="9:9" ht="15.75" customHeight="1">
      <c r="I467" s="47"/>
    </row>
    <row r="468" spans="9:9" ht="15.75" customHeight="1">
      <c r="I468" s="47"/>
    </row>
    <row r="469" spans="9:9" ht="15.75" customHeight="1">
      <c r="I469" s="47"/>
    </row>
    <row r="470" spans="9:9" ht="15.75" customHeight="1">
      <c r="I470" s="47"/>
    </row>
    <row r="471" spans="9:9" ht="15.75" customHeight="1">
      <c r="I471" s="47"/>
    </row>
    <row r="472" spans="9:9" ht="15.75" customHeight="1">
      <c r="I472" s="47"/>
    </row>
    <row r="473" spans="9:9" ht="15.75" customHeight="1">
      <c r="I473" s="47"/>
    </row>
    <row r="474" spans="9:9" ht="15.75" customHeight="1">
      <c r="I474" s="47"/>
    </row>
    <row r="475" spans="9:9" ht="15.75" customHeight="1">
      <c r="I475" s="47"/>
    </row>
    <row r="476" spans="9:9" ht="15.75" customHeight="1">
      <c r="I476" s="47"/>
    </row>
    <row r="477" spans="9:9" ht="15.75" customHeight="1">
      <c r="I477" s="47"/>
    </row>
    <row r="478" spans="9:9" ht="15.75" customHeight="1">
      <c r="I478" s="47"/>
    </row>
    <row r="479" spans="9:9" ht="15.75" customHeight="1">
      <c r="I479" s="47"/>
    </row>
    <row r="480" spans="9:9" ht="15.75" customHeight="1">
      <c r="I480" s="47"/>
    </row>
    <row r="481" spans="9:9" ht="15.75" customHeight="1">
      <c r="I481" s="47"/>
    </row>
    <row r="482" spans="9:9" ht="15.75" customHeight="1">
      <c r="I482" s="47"/>
    </row>
    <row r="483" spans="9:9" ht="15.75" customHeight="1">
      <c r="I483" s="47"/>
    </row>
    <row r="484" spans="9:9" ht="15.75" customHeight="1">
      <c r="I484" s="47"/>
    </row>
    <row r="485" spans="9:9" ht="15.75" customHeight="1">
      <c r="I485" s="47"/>
    </row>
    <row r="486" spans="9:9" ht="15.75" customHeight="1">
      <c r="I486" s="47"/>
    </row>
    <row r="487" spans="9:9" ht="15.75" customHeight="1">
      <c r="I487" s="47"/>
    </row>
    <row r="488" spans="9:9" ht="15.75" customHeight="1">
      <c r="I488" s="47"/>
    </row>
    <row r="489" spans="9:9" ht="15.75" customHeight="1">
      <c r="I489" s="47"/>
    </row>
    <row r="490" spans="9:9" ht="15.75" customHeight="1">
      <c r="I490" s="47"/>
    </row>
    <row r="491" spans="9:9" ht="15.75" customHeight="1">
      <c r="I491" s="47"/>
    </row>
    <row r="492" spans="9:9" ht="15.75" customHeight="1">
      <c r="I492" s="47"/>
    </row>
    <row r="493" spans="9:9" ht="15.75" customHeight="1">
      <c r="I493" s="47"/>
    </row>
    <row r="494" spans="9:9" ht="15.75" customHeight="1">
      <c r="I494" s="47"/>
    </row>
    <row r="495" spans="9:9" ht="15.75" customHeight="1">
      <c r="I495" s="47"/>
    </row>
    <row r="496" spans="9:9" ht="15.75" customHeight="1">
      <c r="I496" s="47"/>
    </row>
    <row r="497" spans="9:9" ht="15.75" customHeight="1">
      <c r="I497" s="47"/>
    </row>
    <row r="498" spans="9:9" ht="15.75" customHeight="1">
      <c r="I498" s="47"/>
    </row>
    <row r="499" spans="9:9" ht="15.75" customHeight="1">
      <c r="I499" s="47"/>
    </row>
    <row r="500" spans="9:9" ht="15.75" customHeight="1">
      <c r="I500" s="47"/>
    </row>
    <row r="501" spans="9:9" ht="15.75" customHeight="1">
      <c r="I501" s="47"/>
    </row>
    <row r="502" spans="9:9" ht="15.75" customHeight="1">
      <c r="I502" s="47"/>
    </row>
    <row r="503" spans="9:9" ht="15.75" customHeight="1">
      <c r="I503" s="47"/>
    </row>
    <row r="504" spans="9:9" ht="15.75" customHeight="1">
      <c r="I504" s="47"/>
    </row>
    <row r="505" spans="9:9" ht="15.75" customHeight="1">
      <c r="I505" s="47"/>
    </row>
    <row r="506" spans="9:9" ht="15.75" customHeight="1">
      <c r="I506" s="47"/>
    </row>
    <row r="507" spans="9:9" ht="15.75" customHeight="1">
      <c r="I507" s="47"/>
    </row>
    <row r="508" spans="9:9" ht="15.75" customHeight="1">
      <c r="I508" s="47"/>
    </row>
    <row r="509" spans="9:9" ht="15.75" customHeight="1">
      <c r="I509" s="47"/>
    </row>
    <row r="510" spans="9:9" ht="15.75" customHeight="1">
      <c r="I510" s="47"/>
    </row>
    <row r="511" spans="9:9" ht="15.75" customHeight="1">
      <c r="I511" s="47"/>
    </row>
    <row r="512" spans="9:9" ht="15.75" customHeight="1">
      <c r="I512" s="47"/>
    </row>
    <row r="513" spans="9:9" ht="15.75" customHeight="1">
      <c r="I513" s="47"/>
    </row>
    <row r="514" spans="9:9" ht="15.75" customHeight="1">
      <c r="I514" s="47"/>
    </row>
    <row r="515" spans="9:9" ht="15.75" customHeight="1">
      <c r="I515" s="47"/>
    </row>
    <row r="516" spans="9:9" ht="15.75" customHeight="1">
      <c r="I516" s="47"/>
    </row>
    <row r="517" spans="9:9" ht="15.75" customHeight="1">
      <c r="I517" s="47"/>
    </row>
    <row r="518" spans="9:9" ht="15.75" customHeight="1">
      <c r="I518" s="47"/>
    </row>
    <row r="519" spans="9:9" ht="15.75" customHeight="1">
      <c r="I519" s="47"/>
    </row>
    <row r="520" spans="9:9" ht="15.75" customHeight="1">
      <c r="I520" s="47"/>
    </row>
    <row r="521" spans="9:9" ht="15.75" customHeight="1">
      <c r="I521" s="47"/>
    </row>
    <row r="522" spans="9:9" ht="15.75" customHeight="1">
      <c r="I522" s="47"/>
    </row>
    <row r="523" spans="9:9" ht="15.75" customHeight="1">
      <c r="I523" s="47"/>
    </row>
    <row r="524" spans="9:9" ht="15.75" customHeight="1">
      <c r="I524" s="47"/>
    </row>
    <row r="525" spans="9:9" ht="15.75" customHeight="1">
      <c r="I525" s="47"/>
    </row>
    <row r="526" spans="9:9" ht="15.75" customHeight="1">
      <c r="I526" s="47"/>
    </row>
    <row r="527" spans="9:9" ht="15.75" customHeight="1">
      <c r="I527" s="47"/>
    </row>
    <row r="528" spans="9:9" ht="15.75" customHeight="1">
      <c r="I528" s="47"/>
    </row>
    <row r="529" spans="9:9" ht="15.75" customHeight="1">
      <c r="I529" s="47"/>
    </row>
    <row r="530" spans="9:9" ht="15.75" customHeight="1">
      <c r="I530" s="47"/>
    </row>
    <row r="531" spans="9:9" ht="15.75" customHeight="1">
      <c r="I531" s="47"/>
    </row>
    <row r="532" spans="9:9" ht="15.75" customHeight="1">
      <c r="I532" s="47"/>
    </row>
    <row r="533" spans="9:9" ht="15.75" customHeight="1">
      <c r="I533" s="47"/>
    </row>
    <row r="534" spans="9:9" ht="15.75" customHeight="1">
      <c r="I534" s="47"/>
    </row>
    <row r="535" spans="9:9" ht="15.75" customHeight="1">
      <c r="I535" s="47"/>
    </row>
    <row r="536" spans="9:9" ht="15.75" customHeight="1">
      <c r="I536" s="47"/>
    </row>
    <row r="537" spans="9:9" ht="15.75" customHeight="1">
      <c r="I537" s="47"/>
    </row>
    <row r="538" spans="9:9" ht="15.75" customHeight="1">
      <c r="I538" s="47"/>
    </row>
    <row r="539" spans="9:9" ht="15.75" customHeight="1">
      <c r="I539" s="47"/>
    </row>
    <row r="540" spans="9:9" ht="15.75" customHeight="1">
      <c r="I540" s="47"/>
    </row>
    <row r="541" spans="9:9" ht="15.75" customHeight="1">
      <c r="I541" s="47"/>
    </row>
    <row r="542" spans="9:9" ht="15.75" customHeight="1">
      <c r="I542" s="47"/>
    </row>
    <row r="543" spans="9:9" ht="15.75" customHeight="1">
      <c r="I543" s="47"/>
    </row>
    <row r="544" spans="9:9" ht="15.75" customHeight="1">
      <c r="I544" s="47"/>
    </row>
    <row r="545" spans="9:9" ht="15.75" customHeight="1">
      <c r="I545" s="47"/>
    </row>
    <row r="546" spans="9:9" ht="15.75" customHeight="1">
      <c r="I546" s="47"/>
    </row>
    <row r="547" spans="9:9" ht="15.75" customHeight="1">
      <c r="I547" s="47"/>
    </row>
    <row r="548" spans="9:9" ht="15.75" customHeight="1">
      <c r="I548" s="47"/>
    </row>
    <row r="549" spans="9:9" ht="15.75" customHeight="1">
      <c r="I549" s="47"/>
    </row>
    <row r="550" spans="9:9" ht="15.75" customHeight="1">
      <c r="I550" s="47"/>
    </row>
    <row r="551" spans="9:9" ht="15.75" customHeight="1">
      <c r="I551" s="47"/>
    </row>
    <row r="552" spans="9:9" ht="15.75" customHeight="1">
      <c r="I552" s="47"/>
    </row>
    <row r="553" spans="9:9" ht="15.75" customHeight="1">
      <c r="I553" s="47"/>
    </row>
    <row r="554" spans="9:9" ht="15.75" customHeight="1">
      <c r="I554" s="47"/>
    </row>
    <row r="555" spans="9:9" ht="15.75" customHeight="1">
      <c r="I555" s="47"/>
    </row>
    <row r="556" spans="9:9" ht="15.75" customHeight="1">
      <c r="I556" s="47"/>
    </row>
    <row r="557" spans="9:9" ht="15.75" customHeight="1">
      <c r="I557" s="47"/>
    </row>
    <row r="558" spans="9:9" ht="15.75" customHeight="1">
      <c r="I558" s="47"/>
    </row>
    <row r="559" spans="9:9" ht="15.75" customHeight="1">
      <c r="I559" s="47"/>
    </row>
    <row r="560" spans="9:9" ht="15.75" customHeight="1">
      <c r="I560" s="47"/>
    </row>
    <row r="561" spans="9:9" ht="15.75" customHeight="1">
      <c r="I561" s="47"/>
    </row>
    <row r="562" spans="9:9" ht="15.75" customHeight="1">
      <c r="I562" s="47"/>
    </row>
    <row r="563" spans="9:9" ht="15.75" customHeight="1">
      <c r="I563" s="47"/>
    </row>
    <row r="564" spans="9:9" ht="15.75" customHeight="1">
      <c r="I564" s="47"/>
    </row>
    <row r="565" spans="9:9" ht="15.75" customHeight="1">
      <c r="I565" s="47"/>
    </row>
    <row r="566" spans="9:9" ht="15.75" customHeight="1">
      <c r="I566" s="47"/>
    </row>
    <row r="567" spans="9:9" ht="15.75" customHeight="1">
      <c r="I567" s="47"/>
    </row>
    <row r="568" spans="9:9" ht="15.75" customHeight="1">
      <c r="I568" s="47"/>
    </row>
    <row r="569" spans="9:9" ht="15.75" customHeight="1">
      <c r="I569" s="47"/>
    </row>
    <row r="570" spans="9:9" ht="15.75" customHeight="1">
      <c r="I570" s="47"/>
    </row>
    <row r="571" spans="9:9" ht="15.75" customHeight="1">
      <c r="I571" s="47"/>
    </row>
    <row r="572" spans="9:9" ht="15.75" customHeight="1">
      <c r="I572" s="47"/>
    </row>
    <row r="573" spans="9:9" ht="15.75" customHeight="1">
      <c r="I573" s="47"/>
    </row>
    <row r="574" spans="9:9" ht="15.75" customHeight="1">
      <c r="I574" s="47"/>
    </row>
    <row r="575" spans="9:9" ht="15.75" customHeight="1">
      <c r="I575" s="47"/>
    </row>
    <row r="576" spans="9:9" ht="15.75" customHeight="1">
      <c r="I576" s="47"/>
    </row>
    <row r="577" spans="9:9" ht="15.75" customHeight="1">
      <c r="I577" s="47"/>
    </row>
    <row r="578" spans="9:9" ht="15.75" customHeight="1">
      <c r="I578" s="47"/>
    </row>
    <row r="579" spans="9:9" ht="15.75" customHeight="1">
      <c r="I579" s="47"/>
    </row>
    <row r="580" spans="9:9" ht="15.75" customHeight="1">
      <c r="I580" s="47"/>
    </row>
    <row r="581" spans="9:9" ht="15.75" customHeight="1">
      <c r="I581" s="47"/>
    </row>
    <row r="582" spans="9:9" ht="15.75" customHeight="1">
      <c r="I582" s="47"/>
    </row>
    <row r="583" spans="9:9" ht="15.75" customHeight="1">
      <c r="I583" s="47"/>
    </row>
    <row r="584" spans="9:9" ht="15.75" customHeight="1">
      <c r="I584" s="47"/>
    </row>
    <row r="585" spans="9:9" ht="15.75" customHeight="1">
      <c r="I585" s="47"/>
    </row>
    <row r="586" spans="9:9" ht="15.75" customHeight="1">
      <c r="I586" s="47"/>
    </row>
    <row r="587" spans="9:9" ht="15.75" customHeight="1">
      <c r="I587" s="47"/>
    </row>
    <row r="588" spans="9:9" ht="15.75" customHeight="1">
      <c r="I588" s="47"/>
    </row>
    <row r="589" spans="9:9" ht="15.75" customHeight="1">
      <c r="I589" s="47"/>
    </row>
    <row r="590" spans="9:9" ht="15.75" customHeight="1">
      <c r="I590" s="47"/>
    </row>
    <row r="591" spans="9:9" ht="15.75" customHeight="1">
      <c r="I591" s="47"/>
    </row>
    <row r="592" spans="9:9" ht="15.75" customHeight="1">
      <c r="I592" s="47"/>
    </row>
    <row r="593" spans="9:9" ht="15.75" customHeight="1">
      <c r="I593" s="47"/>
    </row>
    <row r="594" spans="9:9" ht="15.75" customHeight="1">
      <c r="I594" s="47"/>
    </row>
    <row r="595" spans="9:9" ht="15.75" customHeight="1">
      <c r="I595" s="47"/>
    </row>
    <row r="596" spans="9:9" ht="15.75" customHeight="1">
      <c r="I596" s="47"/>
    </row>
    <row r="597" spans="9:9" ht="15.75" customHeight="1">
      <c r="I597" s="47"/>
    </row>
    <row r="598" spans="9:9" ht="15.75" customHeight="1">
      <c r="I598" s="47"/>
    </row>
    <row r="599" spans="9:9" ht="15.75" customHeight="1">
      <c r="I599" s="47"/>
    </row>
    <row r="600" spans="9:9" ht="15.75" customHeight="1">
      <c r="I600" s="47"/>
    </row>
    <row r="601" spans="9:9" ht="15.75" customHeight="1">
      <c r="I601" s="47"/>
    </row>
    <row r="602" spans="9:9" ht="15.75" customHeight="1">
      <c r="I602" s="47"/>
    </row>
    <row r="603" spans="9:9" ht="15.75" customHeight="1">
      <c r="I603" s="47"/>
    </row>
    <row r="604" spans="9:9" ht="15.75" customHeight="1">
      <c r="I604" s="47"/>
    </row>
    <row r="605" spans="9:9" ht="15.75" customHeight="1">
      <c r="I605" s="47"/>
    </row>
    <row r="606" spans="9:9" ht="15.75" customHeight="1">
      <c r="I606" s="47"/>
    </row>
    <row r="607" spans="9:9" ht="15.75" customHeight="1">
      <c r="I607" s="47"/>
    </row>
    <row r="608" spans="9:9" ht="15.75" customHeight="1">
      <c r="I608" s="47"/>
    </row>
    <row r="609" spans="9:9" ht="15.75" customHeight="1">
      <c r="I609" s="47"/>
    </row>
    <row r="610" spans="9:9" ht="15.75" customHeight="1">
      <c r="I610" s="47"/>
    </row>
    <row r="611" spans="9:9" ht="15.75" customHeight="1">
      <c r="I611" s="47"/>
    </row>
    <row r="612" spans="9:9" ht="15.75" customHeight="1">
      <c r="I612" s="47"/>
    </row>
    <row r="613" spans="9:9" ht="15.75" customHeight="1">
      <c r="I613" s="47"/>
    </row>
    <row r="614" spans="9:9" ht="15.75" customHeight="1">
      <c r="I614" s="47"/>
    </row>
    <row r="615" spans="9:9" ht="15.75" customHeight="1">
      <c r="I615" s="47"/>
    </row>
    <row r="616" spans="9:9" ht="15.75" customHeight="1">
      <c r="I616" s="47"/>
    </row>
    <row r="617" spans="9:9" ht="15.75" customHeight="1">
      <c r="I617" s="47"/>
    </row>
    <row r="618" spans="9:9" ht="15.75" customHeight="1">
      <c r="I618" s="47"/>
    </row>
    <row r="619" spans="9:9" ht="15.75" customHeight="1">
      <c r="I619" s="47"/>
    </row>
    <row r="620" spans="9:9" ht="15.75" customHeight="1">
      <c r="I620" s="47"/>
    </row>
    <row r="621" spans="9:9" ht="15.75" customHeight="1">
      <c r="I621" s="47"/>
    </row>
    <row r="622" spans="9:9" ht="15.75" customHeight="1">
      <c r="I622" s="47"/>
    </row>
    <row r="623" spans="9:9" ht="15.75" customHeight="1">
      <c r="I623" s="47"/>
    </row>
    <row r="624" spans="9:9" ht="15.75" customHeight="1">
      <c r="I624" s="47"/>
    </row>
    <row r="625" spans="9:9" ht="15.75" customHeight="1">
      <c r="I625" s="47"/>
    </row>
    <row r="626" spans="9:9" ht="15.75" customHeight="1">
      <c r="I626" s="47"/>
    </row>
    <row r="627" spans="9:9" ht="15.75" customHeight="1">
      <c r="I627" s="47"/>
    </row>
    <row r="628" spans="9:9" ht="15.75" customHeight="1">
      <c r="I628" s="47"/>
    </row>
    <row r="629" spans="9:9" ht="15.75" customHeight="1">
      <c r="I629" s="47"/>
    </row>
    <row r="630" spans="9:9" ht="15.75" customHeight="1">
      <c r="I630" s="47"/>
    </row>
    <row r="631" spans="9:9" ht="15.75" customHeight="1">
      <c r="I631" s="47"/>
    </row>
    <row r="632" spans="9:9" ht="15.75" customHeight="1">
      <c r="I632" s="47"/>
    </row>
    <row r="633" spans="9:9" ht="15.75" customHeight="1">
      <c r="I633" s="47"/>
    </row>
    <row r="634" spans="9:9" ht="15.75" customHeight="1">
      <c r="I634" s="47"/>
    </row>
    <row r="635" spans="9:9" ht="15.75" customHeight="1">
      <c r="I635" s="47"/>
    </row>
    <row r="636" spans="9:9" ht="15.75" customHeight="1">
      <c r="I636" s="47"/>
    </row>
    <row r="637" spans="9:9" ht="15.75" customHeight="1">
      <c r="I637" s="47"/>
    </row>
    <row r="638" spans="9:9" ht="15.75" customHeight="1">
      <c r="I638" s="47"/>
    </row>
    <row r="639" spans="9:9" ht="15.75" customHeight="1">
      <c r="I639" s="47"/>
    </row>
    <row r="640" spans="9:9" ht="15.75" customHeight="1">
      <c r="I640" s="47"/>
    </row>
    <row r="641" spans="9:9" ht="15.75" customHeight="1">
      <c r="I641" s="47"/>
    </row>
    <row r="642" spans="9:9" ht="15.75" customHeight="1">
      <c r="I642" s="47"/>
    </row>
    <row r="643" spans="9:9" ht="15.75" customHeight="1">
      <c r="I643" s="47"/>
    </row>
    <row r="644" spans="9:9" ht="15.75" customHeight="1">
      <c r="I644" s="47"/>
    </row>
    <row r="645" spans="9:9" ht="15.75" customHeight="1">
      <c r="I645" s="47"/>
    </row>
    <row r="646" spans="9:9" ht="15.75" customHeight="1">
      <c r="I646" s="47"/>
    </row>
    <row r="647" spans="9:9" ht="15.75" customHeight="1">
      <c r="I647" s="47"/>
    </row>
    <row r="648" spans="9:9" ht="15.75" customHeight="1">
      <c r="I648" s="47"/>
    </row>
    <row r="649" spans="9:9" ht="15.75" customHeight="1">
      <c r="I649" s="47"/>
    </row>
    <row r="650" spans="9:9" ht="15.75" customHeight="1">
      <c r="I650" s="47"/>
    </row>
    <row r="651" spans="9:9" ht="15.75" customHeight="1">
      <c r="I651" s="47"/>
    </row>
    <row r="652" spans="9:9" ht="15.75" customHeight="1">
      <c r="I652" s="47"/>
    </row>
    <row r="653" spans="9:9" ht="15.75" customHeight="1">
      <c r="I653" s="47"/>
    </row>
    <row r="654" spans="9:9" ht="15.75" customHeight="1">
      <c r="I654" s="47"/>
    </row>
    <row r="655" spans="9:9" ht="15.75" customHeight="1">
      <c r="I655" s="47"/>
    </row>
    <row r="656" spans="9:9" ht="15.75" customHeight="1">
      <c r="I656" s="47"/>
    </row>
    <row r="657" spans="9:9" ht="15.75" customHeight="1">
      <c r="I657" s="47"/>
    </row>
    <row r="658" spans="9:9" ht="15.75" customHeight="1">
      <c r="I658" s="47"/>
    </row>
    <row r="659" spans="9:9" ht="15.75" customHeight="1">
      <c r="I659" s="47"/>
    </row>
    <row r="660" spans="9:9" ht="15.75" customHeight="1">
      <c r="I660" s="47"/>
    </row>
    <row r="661" spans="9:9" ht="15.75" customHeight="1">
      <c r="I661" s="47"/>
    </row>
    <row r="662" spans="9:9" ht="15.75" customHeight="1">
      <c r="I662" s="47"/>
    </row>
    <row r="663" spans="9:9" ht="15.75" customHeight="1">
      <c r="I663" s="47"/>
    </row>
    <row r="664" spans="9:9" ht="15.75" customHeight="1">
      <c r="I664" s="47"/>
    </row>
    <row r="665" spans="9:9" ht="15.75" customHeight="1">
      <c r="I665" s="47"/>
    </row>
    <row r="666" spans="9:9" ht="15.75" customHeight="1">
      <c r="I666" s="47"/>
    </row>
    <row r="667" spans="9:9" ht="15.75" customHeight="1">
      <c r="I667" s="47"/>
    </row>
    <row r="668" spans="9:9" ht="15.75" customHeight="1">
      <c r="I668" s="47"/>
    </row>
    <row r="669" spans="9:9" ht="15.75" customHeight="1">
      <c r="I669" s="47"/>
    </row>
    <row r="670" spans="9:9" ht="15.75" customHeight="1">
      <c r="I670" s="47"/>
    </row>
    <row r="671" spans="9:9" ht="15.75" customHeight="1">
      <c r="I671" s="47"/>
    </row>
    <row r="672" spans="9:9" ht="15.75" customHeight="1">
      <c r="I672" s="47"/>
    </row>
    <row r="673" spans="9:9" ht="15.75" customHeight="1">
      <c r="I673" s="47"/>
    </row>
    <row r="674" spans="9:9" ht="15.75" customHeight="1">
      <c r="I674" s="47"/>
    </row>
    <row r="675" spans="9:9" ht="15.75" customHeight="1">
      <c r="I675" s="47"/>
    </row>
    <row r="676" spans="9:9" ht="15.75" customHeight="1">
      <c r="I676" s="47"/>
    </row>
    <row r="677" spans="9:9" ht="15.75" customHeight="1">
      <c r="I677" s="47"/>
    </row>
    <row r="678" spans="9:9" ht="15.75" customHeight="1">
      <c r="I678" s="47"/>
    </row>
    <row r="679" spans="9:9" ht="15.75" customHeight="1">
      <c r="I679" s="47"/>
    </row>
    <row r="680" spans="9:9" ht="15.75" customHeight="1">
      <c r="I680" s="47"/>
    </row>
    <row r="681" spans="9:9" ht="15.75" customHeight="1">
      <c r="I681" s="47"/>
    </row>
    <row r="682" spans="9:9" ht="15.75" customHeight="1">
      <c r="I682" s="47"/>
    </row>
    <row r="683" spans="9:9" ht="15.75" customHeight="1">
      <c r="I683" s="47"/>
    </row>
    <row r="684" spans="9:9" ht="15.75" customHeight="1">
      <c r="I684" s="47"/>
    </row>
    <row r="685" spans="9:9" ht="15.75" customHeight="1">
      <c r="I685" s="47"/>
    </row>
    <row r="686" spans="9:9" ht="15.75" customHeight="1">
      <c r="I686" s="47"/>
    </row>
    <row r="687" spans="9:9" ht="15.75" customHeight="1">
      <c r="I687" s="47"/>
    </row>
    <row r="688" spans="9:9" ht="15.75" customHeight="1">
      <c r="I688" s="47"/>
    </row>
    <row r="689" spans="9:9" ht="15.75" customHeight="1">
      <c r="I689" s="47"/>
    </row>
    <row r="690" spans="9:9" ht="15.75" customHeight="1">
      <c r="I690" s="47"/>
    </row>
    <row r="691" spans="9:9" ht="15.75" customHeight="1">
      <c r="I691" s="47"/>
    </row>
    <row r="692" spans="9:9" ht="15.75" customHeight="1">
      <c r="I692" s="47"/>
    </row>
    <row r="693" spans="9:9" ht="15.75" customHeight="1">
      <c r="I693" s="47"/>
    </row>
    <row r="694" spans="9:9" ht="15.75" customHeight="1">
      <c r="I694" s="47"/>
    </row>
    <row r="695" spans="9:9" ht="15.75" customHeight="1">
      <c r="I695" s="47"/>
    </row>
    <row r="696" spans="9:9" ht="15.75" customHeight="1">
      <c r="I696" s="47"/>
    </row>
    <row r="697" spans="9:9" ht="15.75" customHeight="1">
      <c r="I697" s="47"/>
    </row>
    <row r="698" spans="9:9" ht="15.75" customHeight="1">
      <c r="I698" s="47"/>
    </row>
    <row r="699" spans="9:9" ht="15.75" customHeight="1">
      <c r="I699" s="47"/>
    </row>
    <row r="700" spans="9:9" ht="15.75" customHeight="1">
      <c r="I700" s="47"/>
    </row>
    <row r="701" spans="9:9" ht="15.75" customHeight="1">
      <c r="I701" s="47"/>
    </row>
    <row r="702" spans="9:9" ht="15.75" customHeight="1">
      <c r="I702" s="47"/>
    </row>
    <row r="703" spans="9:9" ht="15.75" customHeight="1">
      <c r="I703" s="47"/>
    </row>
    <row r="704" spans="9:9" ht="15.75" customHeight="1">
      <c r="I704" s="47"/>
    </row>
    <row r="705" spans="9:9" ht="15.75" customHeight="1">
      <c r="I705" s="47"/>
    </row>
    <row r="706" spans="9:9" ht="15.75" customHeight="1">
      <c r="I706" s="47"/>
    </row>
    <row r="707" spans="9:9" ht="15.75" customHeight="1">
      <c r="I707" s="47"/>
    </row>
    <row r="708" spans="9:9" ht="15.75" customHeight="1">
      <c r="I708" s="47"/>
    </row>
    <row r="709" spans="9:9" ht="15.75" customHeight="1">
      <c r="I709" s="47"/>
    </row>
    <row r="710" spans="9:9" ht="15.75" customHeight="1">
      <c r="I710" s="47"/>
    </row>
    <row r="711" spans="9:9" ht="15.75" customHeight="1">
      <c r="I711" s="47"/>
    </row>
    <row r="712" spans="9:9" ht="15.75" customHeight="1">
      <c r="I712" s="47"/>
    </row>
    <row r="713" spans="9:9" ht="15.75" customHeight="1">
      <c r="I713" s="47"/>
    </row>
    <row r="714" spans="9:9" ht="15.75" customHeight="1">
      <c r="I714" s="47"/>
    </row>
    <row r="715" spans="9:9" ht="15.75" customHeight="1">
      <c r="I715" s="47"/>
    </row>
    <row r="716" spans="9:9" ht="15.75" customHeight="1">
      <c r="I716" s="47"/>
    </row>
    <row r="717" spans="9:9" ht="15.75" customHeight="1">
      <c r="I717" s="47"/>
    </row>
    <row r="718" spans="9:9" ht="15.75" customHeight="1">
      <c r="I718" s="47"/>
    </row>
    <row r="719" spans="9:9" ht="15.75" customHeight="1">
      <c r="I719" s="47"/>
    </row>
    <row r="720" spans="9:9" ht="15.75" customHeight="1">
      <c r="I720" s="47"/>
    </row>
    <row r="721" spans="9:9" ht="15.75" customHeight="1">
      <c r="I721" s="47"/>
    </row>
    <row r="722" spans="9:9" ht="15.75" customHeight="1">
      <c r="I722" s="47"/>
    </row>
    <row r="723" spans="9:9" ht="15.75" customHeight="1">
      <c r="I723" s="47"/>
    </row>
    <row r="724" spans="9:9" ht="15.75" customHeight="1">
      <c r="I724" s="47"/>
    </row>
    <row r="725" spans="9:9" ht="15.75" customHeight="1">
      <c r="I725" s="47"/>
    </row>
    <row r="726" spans="9:9" ht="15.75" customHeight="1">
      <c r="I726" s="47"/>
    </row>
    <row r="727" spans="9:9" ht="15.75" customHeight="1">
      <c r="I727" s="47"/>
    </row>
    <row r="728" spans="9:9" ht="15.75" customHeight="1">
      <c r="I728" s="47"/>
    </row>
    <row r="729" spans="9:9" ht="15.75" customHeight="1">
      <c r="I729" s="47"/>
    </row>
    <row r="730" spans="9:9" ht="15.75" customHeight="1">
      <c r="I730" s="47"/>
    </row>
    <row r="731" spans="9:9" ht="15.75" customHeight="1">
      <c r="I731" s="47"/>
    </row>
    <row r="732" spans="9:9" ht="15.75" customHeight="1">
      <c r="I732" s="47"/>
    </row>
    <row r="733" spans="9:9" ht="15.75" customHeight="1">
      <c r="I733" s="47"/>
    </row>
    <row r="734" spans="9:9" ht="15.75" customHeight="1">
      <c r="I734" s="47"/>
    </row>
    <row r="735" spans="9:9" ht="15.75" customHeight="1">
      <c r="I735" s="47"/>
    </row>
    <row r="736" spans="9:9" ht="15.75" customHeight="1">
      <c r="I736" s="47"/>
    </row>
    <row r="737" spans="9:9" ht="15.75" customHeight="1">
      <c r="I737" s="47"/>
    </row>
    <row r="738" spans="9:9" ht="15.75" customHeight="1">
      <c r="I738" s="47"/>
    </row>
    <row r="739" spans="9:9" ht="15.75" customHeight="1">
      <c r="I739" s="47"/>
    </row>
    <row r="740" spans="9:9" ht="15.75" customHeight="1">
      <c r="I740" s="47"/>
    </row>
    <row r="741" spans="9:9" ht="15.75" customHeight="1">
      <c r="I741" s="47"/>
    </row>
    <row r="742" spans="9:9" ht="15.75" customHeight="1">
      <c r="I742" s="47"/>
    </row>
    <row r="743" spans="9:9" ht="15.75" customHeight="1">
      <c r="I743" s="47"/>
    </row>
    <row r="744" spans="9:9" ht="15.75" customHeight="1">
      <c r="I744" s="47"/>
    </row>
    <row r="745" spans="9:9" ht="15.75" customHeight="1">
      <c r="I745" s="47"/>
    </row>
    <row r="746" spans="9:9" ht="15.75" customHeight="1">
      <c r="I746" s="47"/>
    </row>
    <row r="747" spans="9:9" ht="15.75" customHeight="1">
      <c r="I747" s="47"/>
    </row>
    <row r="748" spans="9:9" ht="15.75" customHeight="1">
      <c r="I748" s="47"/>
    </row>
    <row r="749" spans="9:9" ht="15.75" customHeight="1">
      <c r="I749" s="47"/>
    </row>
    <row r="750" spans="9:9" ht="15.75" customHeight="1">
      <c r="I750" s="47"/>
    </row>
    <row r="751" spans="9:9" ht="15.75" customHeight="1">
      <c r="I751" s="47"/>
    </row>
    <row r="752" spans="9:9" ht="15.75" customHeight="1">
      <c r="I752" s="47"/>
    </row>
    <row r="753" spans="9:9" ht="15.75" customHeight="1">
      <c r="I753" s="47"/>
    </row>
    <row r="754" spans="9:9" ht="15.75" customHeight="1">
      <c r="I754" s="47"/>
    </row>
    <row r="755" spans="9:9" ht="15.75" customHeight="1">
      <c r="I755" s="47"/>
    </row>
    <row r="756" spans="9:9" ht="15.75" customHeight="1">
      <c r="I756" s="47"/>
    </row>
    <row r="757" spans="9:9" ht="15.75" customHeight="1">
      <c r="I757" s="47"/>
    </row>
    <row r="758" spans="9:9" ht="15.75" customHeight="1">
      <c r="I758" s="47"/>
    </row>
    <row r="759" spans="9:9" ht="15.75" customHeight="1">
      <c r="I759" s="47"/>
    </row>
    <row r="760" spans="9:9" ht="15.75" customHeight="1">
      <c r="I760" s="47"/>
    </row>
    <row r="761" spans="9:9" ht="15.75" customHeight="1">
      <c r="I761" s="47"/>
    </row>
    <row r="762" spans="9:9" ht="15.75" customHeight="1">
      <c r="I762" s="47"/>
    </row>
    <row r="763" spans="9:9" ht="15.75" customHeight="1">
      <c r="I763" s="47"/>
    </row>
    <row r="764" spans="9:9" ht="15.75" customHeight="1">
      <c r="I764" s="47"/>
    </row>
    <row r="765" spans="9:9" ht="15.75" customHeight="1">
      <c r="I765" s="47"/>
    </row>
    <row r="766" spans="9:9" ht="15.75" customHeight="1">
      <c r="I766" s="47"/>
    </row>
    <row r="767" spans="9:9" ht="15.75" customHeight="1">
      <c r="I767" s="47"/>
    </row>
    <row r="768" spans="9:9" ht="15.75" customHeight="1">
      <c r="I768" s="47"/>
    </row>
    <row r="769" spans="9:9" ht="15.75" customHeight="1">
      <c r="I769" s="47"/>
    </row>
    <row r="770" spans="9:9" ht="15.75" customHeight="1">
      <c r="I770" s="47"/>
    </row>
    <row r="771" spans="9:9" ht="15.75" customHeight="1">
      <c r="I771" s="47"/>
    </row>
    <row r="772" spans="9:9" ht="15.75" customHeight="1">
      <c r="I772" s="47"/>
    </row>
    <row r="773" spans="9:9" ht="15.75" customHeight="1">
      <c r="I773" s="47"/>
    </row>
    <row r="774" spans="9:9" ht="15.75" customHeight="1">
      <c r="I774" s="47"/>
    </row>
    <row r="775" spans="9:9" ht="15.75" customHeight="1">
      <c r="I775" s="47"/>
    </row>
    <row r="776" spans="9:9" ht="15.75" customHeight="1">
      <c r="I776" s="47"/>
    </row>
    <row r="777" spans="9:9" ht="15.75" customHeight="1">
      <c r="I777" s="47"/>
    </row>
    <row r="778" spans="9:9" ht="15.75" customHeight="1">
      <c r="I778" s="47"/>
    </row>
    <row r="779" spans="9:9" ht="15.75" customHeight="1">
      <c r="I779" s="47"/>
    </row>
    <row r="780" spans="9:9" ht="15.75" customHeight="1">
      <c r="I780" s="47"/>
    </row>
    <row r="781" spans="9:9" ht="15.75" customHeight="1">
      <c r="I781" s="47"/>
    </row>
    <row r="782" spans="9:9" ht="15.75" customHeight="1">
      <c r="I782" s="47"/>
    </row>
    <row r="783" spans="9:9" ht="15.75" customHeight="1">
      <c r="I783" s="47"/>
    </row>
    <row r="784" spans="9:9" ht="15.75" customHeight="1">
      <c r="I784" s="47"/>
    </row>
    <row r="785" spans="9:9" ht="15.75" customHeight="1">
      <c r="I785" s="47"/>
    </row>
    <row r="786" spans="9:9" ht="15.75" customHeight="1">
      <c r="I786" s="47"/>
    </row>
    <row r="787" spans="9:9" ht="15.75" customHeight="1">
      <c r="I787" s="47"/>
    </row>
    <row r="788" spans="9:9" ht="15.75" customHeight="1">
      <c r="I788" s="47"/>
    </row>
    <row r="789" spans="9:9" ht="15.75" customHeight="1">
      <c r="I789" s="47"/>
    </row>
    <row r="790" spans="9:9" ht="15.75" customHeight="1">
      <c r="I790" s="47"/>
    </row>
    <row r="791" spans="9:9" ht="15.75" customHeight="1">
      <c r="I791" s="47"/>
    </row>
    <row r="792" spans="9:9" ht="15.75" customHeight="1">
      <c r="I792" s="47"/>
    </row>
    <row r="793" spans="9:9" ht="15.75" customHeight="1">
      <c r="I793" s="47"/>
    </row>
    <row r="794" spans="9:9" ht="15.75" customHeight="1">
      <c r="I794" s="47"/>
    </row>
    <row r="795" spans="9:9" ht="15.75" customHeight="1">
      <c r="I795" s="47"/>
    </row>
    <row r="796" spans="9:9" ht="15.75" customHeight="1">
      <c r="I796" s="47"/>
    </row>
    <row r="797" spans="9:9" ht="15.75" customHeight="1">
      <c r="I797" s="47"/>
    </row>
    <row r="798" spans="9:9" ht="15.75" customHeight="1">
      <c r="I798" s="47"/>
    </row>
    <row r="799" spans="9:9" ht="15.75" customHeight="1">
      <c r="I799" s="47"/>
    </row>
    <row r="800" spans="9:9" ht="15.75" customHeight="1">
      <c r="I800" s="47"/>
    </row>
    <row r="801" spans="9:9" ht="15.75" customHeight="1">
      <c r="I801" s="47"/>
    </row>
    <row r="802" spans="9:9" ht="15.75" customHeight="1">
      <c r="I802" s="47"/>
    </row>
    <row r="803" spans="9:9" ht="15.75" customHeight="1">
      <c r="I803" s="47"/>
    </row>
    <row r="804" spans="9:9" ht="15.75" customHeight="1">
      <c r="I804" s="47"/>
    </row>
    <row r="805" spans="9:9" ht="15.75" customHeight="1">
      <c r="I805" s="47"/>
    </row>
    <row r="806" spans="9:9" ht="15.75" customHeight="1">
      <c r="I806" s="47"/>
    </row>
    <row r="807" spans="9:9" ht="15.75" customHeight="1">
      <c r="I807" s="47"/>
    </row>
    <row r="808" spans="9:9" ht="15.75" customHeight="1">
      <c r="I808" s="47"/>
    </row>
    <row r="809" spans="9:9" ht="15.75" customHeight="1">
      <c r="I809" s="47"/>
    </row>
    <row r="810" spans="9:9" ht="15.75" customHeight="1">
      <c r="I810" s="47"/>
    </row>
    <row r="811" spans="9:9" ht="15.75" customHeight="1">
      <c r="I811" s="47"/>
    </row>
    <row r="812" spans="9:9" ht="15.75" customHeight="1">
      <c r="I812" s="47"/>
    </row>
    <row r="813" spans="9:9" ht="15.75" customHeight="1">
      <c r="I813" s="47"/>
    </row>
    <row r="814" spans="9:9" ht="15.75" customHeight="1">
      <c r="I814" s="47"/>
    </row>
    <row r="815" spans="9:9" ht="15.75" customHeight="1">
      <c r="I815" s="47"/>
    </row>
    <row r="816" spans="9:9" ht="15.75" customHeight="1">
      <c r="I816" s="47"/>
    </row>
    <row r="817" spans="9:9" ht="15.75" customHeight="1">
      <c r="I817" s="47"/>
    </row>
    <row r="818" spans="9:9" ht="15.75" customHeight="1">
      <c r="I818" s="47"/>
    </row>
    <row r="819" spans="9:9" ht="15.75" customHeight="1">
      <c r="I819" s="47"/>
    </row>
    <row r="820" spans="9:9" ht="15.75" customHeight="1">
      <c r="I820" s="47"/>
    </row>
    <row r="821" spans="9:9" ht="15.75" customHeight="1">
      <c r="I821" s="47"/>
    </row>
    <row r="822" spans="9:9" ht="15.75" customHeight="1">
      <c r="I822" s="47"/>
    </row>
    <row r="823" spans="9:9" ht="15.75" customHeight="1">
      <c r="I823" s="47"/>
    </row>
    <row r="824" spans="9:9" ht="15.75" customHeight="1">
      <c r="I824" s="47"/>
    </row>
    <row r="825" spans="9:9" ht="15.75" customHeight="1">
      <c r="I825" s="47"/>
    </row>
    <row r="826" spans="9:9" ht="15.75" customHeight="1">
      <c r="I826" s="47"/>
    </row>
    <row r="827" spans="9:9" ht="15.75" customHeight="1">
      <c r="I827" s="47"/>
    </row>
    <row r="828" spans="9:9" ht="15.75" customHeight="1">
      <c r="I828" s="47"/>
    </row>
    <row r="829" spans="9:9" ht="15.75" customHeight="1">
      <c r="I829" s="47"/>
    </row>
    <row r="830" spans="9:9" ht="15.75" customHeight="1">
      <c r="I830" s="47"/>
    </row>
    <row r="831" spans="9:9" ht="15.75" customHeight="1">
      <c r="I831" s="47"/>
    </row>
    <row r="832" spans="9:9" ht="15.75" customHeight="1">
      <c r="I832" s="47"/>
    </row>
    <row r="833" spans="9:9" ht="15.75" customHeight="1">
      <c r="I833" s="47"/>
    </row>
    <row r="834" spans="9:9" ht="15.75" customHeight="1">
      <c r="I834" s="47"/>
    </row>
    <row r="835" spans="9:9" ht="15.75" customHeight="1">
      <c r="I835" s="47"/>
    </row>
    <row r="836" spans="9:9" ht="15.75" customHeight="1">
      <c r="I836" s="47"/>
    </row>
    <row r="837" spans="9:9" ht="15.75" customHeight="1">
      <c r="I837" s="47"/>
    </row>
    <row r="838" spans="9:9" ht="15.75" customHeight="1">
      <c r="I838" s="47"/>
    </row>
    <row r="839" spans="9:9" ht="15.75" customHeight="1">
      <c r="I839" s="47"/>
    </row>
    <row r="840" spans="9:9" ht="15.75" customHeight="1">
      <c r="I840" s="47"/>
    </row>
    <row r="841" spans="9:9" ht="15.75" customHeight="1">
      <c r="I841" s="47"/>
    </row>
    <row r="842" spans="9:9" ht="15.75" customHeight="1">
      <c r="I842" s="47"/>
    </row>
    <row r="843" spans="9:9" ht="15.75" customHeight="1">
      <c r="I843" s="47"/>
    </row>
    <row r="844" spans="9:9" ht="15.75" customHeight="1">
      <c r="I844" s="47"/>
    </row>
    <row r="845" spans="9:9" ht="15.75" customHeight="1">
      <c r="I845" s="47"/>
    </row>
    <row r="846" spans="9:9" ht="15.75" customHeight="1">
      <c r="I846" s="47"/>
    </row>
    <row r="847" spans="9:9" ht="15.75" customHeight="1">
      <c r="I847" s="47"/>
    </row>
    <row r="848" spans="9:9" ht="15.75" customHeight="1">
      <c r="I848" s="47"/>
    </row>
    <row r="849" spans="9:9" ht="15.75" customHeight="1">
      <c r="I849" s="47"/>
    </row>
    <row r="850" spans="9:9" ht="15.75" customHeight="1">
      <c r="I850" s="47"/>
    </row>
    <row r="851" spans="9:9" ht="15.75" customHeight="1">
      <c r="I851" s="47"/>
    </row>
    <row r="852" spans="9:9" ht="15.75" customHeight="1">
      <c r="I852" s="47"/>
    </row>
    <row r="853" spans="9:9" ht="15.75" customHeight="1">
      <c r="I853" s="47"/>
    </row>
    <row r="854" spans="9:9" ht="15.75" customHeight="1">
      <c r="I854" s="47"/>
    </row>
    <row r="855" spans="9:9" ht="15.75" customHeight="1">
      <c r="I855" s="47"/>
    </row>
    <row r="856" spans="9:9" ht="15.75" customHeight="1">
      <c r="I856" s="47"/>
    </row>
    <row r="857" spans="9:9" ht="15.75" customHeight="1">
      <c r="I857" s="47"/>
    </row>
    <row r="858" spans="9:9" ht="15.75" customHeight="1">
      <c r="I858" s="47"/>
    </row>
    <row r="859" spans="9:9" ht="15.75" customHeight="1">
      <c r="I859" s="47"/>
    </row>
    <row r="860" spans="9:9" ht="15.75" customHeight="1">
      <c r="I860" s="47"/>
    </row>
    <row r="861" spans="9:9" ht="15.75" customHeight="1">
      <c r="I861" s="47"/>
    </row>
    <row r="862" spans="9:9" ht="15.75" customHeight="1">
      <c r="I862" s="47"/>
    </row>
    <row r="863" spans="9:9" ht="15.75" customHeight="1">
      <c r="I863" s="47"/>
    </row>
    <row r="864" spans="9:9" ht="15.75" customHeight="1">
      <c r="I864" s="47"/>
    </row>
    <row r="865" spans="9:9" ht="15.75" customHeight="1">
      <c r="I865" s="47"/>
    </row>
    <row r="866" spans="9:9" ht="15.75" customHeight="1">
      <c r="I866" s="47"/>
    </row>
    <row r="867" spans="9:9" ht="15.75" customHeight="1">
      <c r="I867" s="47"/>
    </row>
    <row r="868" spans="9:9" ht="15.75" customHeight="1">
      <c r="I868" s="47"/>
    </row>
    <row r="869" spans="9:9" ht="15.75" customHeight="1">
      <c r="I869" s="47"/>
    </row>
    <row r="870" spans="9:9" ht="15.75" customHeight="1">
      <c r="I870" s="47"/>
    </row>
    <row r="871" spans="9:9" ht="15.75" customHeight="1">
      <c r="I871" s="47"/>
    </row>
    <row r="872" spans="9:9" ht="15.75" customHeight="1">
      <c r="I872" s="47"/>
    </row>
    <row r="873" spans="9:9" ht="15.75" customHeight="1">
      <c r="I873" s="47"/>
    </row>
    <row r="874" spans="9:9" ht="15.75" customHeight="1">
      <c r="I874" s="47"/>
    </row>
    <row r="875" spans="9:9" ht="15.75" customHeight="1">
      <c r="I875" s="47"/>
    </row>
    <row r="876" spans="9:9" ht="15.75" customHeight="1">
      <c r="I876" s="47"/>
    </row>
    <row r="877" spans="9:9" ht="15.75" customHeight="1">
      <c r="I877" s="47"/>
    </row>
    <row r="878" spans="9:9" ht="15.75" customHeight="1">
      <c r="I878" s="47"/>
    </row>
    <row r="879" spans="9:9" ht="15.75" customHeight="1">
      <c r="I879" s="47"/>
    </row>
    <row r="880" spans="9:9" ht="15.75" customHeight="1">
      <c r="I880" s="47"/>
    </row>
    <row r="881" spans="9:9" ht="15.75" customHeight="1">
      <c r="I881" s="47"/>
    </row>
    <row r="882" spans="9:9" ht="15.75" customHeight="1">
      <c r="I882" s="47"/>
    </row>
    <row r="883" spans="9:9" ht="15.75" customHeight="1">
      <c r="I883" s="47"/>
    </row>
    <row r="884" spans="9:9" ht="15.75" customHeight="1">
      <c r="I884" s="47"/>
    </row>
    <row r="885" spans="9:9" ht="15.75" customHeight="1">
      <c r="I885" s="47"/>
    </row>
    <row r="886" spans="9:9" ht="15.75" customHeight="1">
      <c r="I886" s="47"/>
    </row>
    <row r="887" spans="9:9" ht="15.75" customHeight="1">
      <c r="I887" s="47"/>
    </row>
    <row r="888" spans="9:9" ht="15.75" customHeight="1">
      <c r="I888" s="47"/>
    </row>
    <row r="889" spans="9:9" ht="15.75" customHeight="1">
      <c r="I889" s="47"/>
    </row>
    <row r="890" spans="9:9" ht="15.75" customHeight="1">
      <c r="I890" s="47"/>
    </row>
    <row r="891" spans="9:9" ht="15.75" customHeight="1">
      <c r="I891" s="47"/>
    </row>
    <row r="892" spans="9:9" ht="15.75" customHeight="1">
      <c r="I892" s="47"/>
    </row>
    <row r="893" spans="9:9" ht="15.75" customHeight="1">
      <c r="I893" s="47"/>
    </row>
    <row r="894" spans="9:9" ht="15.75" customHeight="1">
      <c r="I894" s="47"/>
    </row>
    <row r="895" spans="9:9" ht="15.75" customHeight="1">
      <c r="I895" s="47"/>
    </row>
    <row r="896" spans="9:9" ht="15.75" customHeight="1">
      <c r="I896" s="47"/>
    </row>
    <row r="897" spans="9:9" ht="15.75" customHeight="1">
      <c r="I897" s="47"/>
    </row>
    <row r="898" spans="9:9" ht="15.75" customHeight="1">
      <c r="I898" s="47"/>
    </row>
    <row r="899" spans="9:9" ht="15.75" customHeight="1">
      <c r="I899" s="47"/>
    </row>
    <row r="900" spans="9:9" ht="15.75" customHeight="1">
      <c r="I900" s="47"/>
    </row>
    <row r="901" spans="9:9" ht="15.75" customHeight="1">
      <c r="I901" s="47"/>
    </row>
    <row r="902" spans="9:9" ht="15.75" customHeight="1">
      <c r="I902" s="47"/>
    </row>
    <row r="903" spans="9:9" ht="15.75" customHeight="1">
      <c r="I903" s="47"/>
    </row>
    <row r="904" spans="9:9" ht="15.75" customHeight="1">
      <c r="I904" s="47"/>
    </row>
    <row r="905" spans="9:9" ht="15.75" customHeight="1">
      <c r="I905" s="47"/>
    </row>
    <row r="906" spans="9:9" ht="15.75" customHeight="1">
      <c r="I906" s="47"/>
    </row>
    <row r="907" spans="9:9" ht="15.75" customHeight="1">
      <c r="I907" s="47"/>
    </row>
    <row r="908" spans="9:9" ht="15.75" customHeight="1">
      <c r="I908" s="47"/>
    </row>
    <row r="909" spans="9:9" ht="15.75" customHeight="1">
      <c r="I909" s="47"/>
    </row>
    <row r="910" spans="9:9" ht="15.75" customHeight="1">
      <c r="I910" s="47"/>
    </row>
    <row r="911" spans="9:9" ht="15.75" customHeight="1">
      <c r="I911" s="47"/>
    </row>
    <row r="912" spans="9:9" ht="15.75" customHeight="1">
      <c r="I912" s="47"/>
    </row>
    <row r="913" spans="9:9" ht="15.75" customHeight="1">
      <c r="I913" s="47"/>
    </row>
    <row r="914" spans="9:9" ht="15.75" customHeight="1">
      <c r="I914" s="47"/>
    </row>
    <row r="915" spans="9:9" ht="15.75" customHeight="1">
      <c r="I915" s="47"/>
    </row>
    <row r="916" spans="9:9" ht="15.75" customHeight="1">
      <c r="I916" s="47"/>
    </row>
    <row r="917" spans="9:9" ht="15.75" customHeight="1">
      <c r="I917" s="47"/>
    </row>
    <row r="918" spans="9:9" ht="15.75" customHeight="1">
      <c r="I918" s="47"/>
    </row>
    <row r="919" spans="9:9" ht="15.75" customHeight="1">
      <c r="I919" s="47"/>
    </row>
    <row r="920" spans="9:9" ht="15.75" customHeight="1">
      <c r="I920" s="47"/>
    </row>
    <row r="921" spans="9:9" ht="15.75" customHeight="1">
      <c r="I921" s="47"/>
    </row>
    <row r="922" spans="9:9" ht="15.75" customHeight="1">
      <c r="I922" s="47"/>
    </row>
    <row r="923" spans="9:9" ht="15.75" customHeight="1">
      <c r="I923" s="47"/>
    </row>
    <row r="924" spans="9:9" ht="15.75" customHeight="1">
      <c r="I924" s="47"/>
    </row>
    <row r="925" spans="9:9" ht="15.75" customHeight="1">
      <c r="I925" s="47"/>
    </row>
    <row r="926" spans="9:9" ht="15.75" customHeight="1">
      <c r="I926" s="47"/>
    </row>
    <row r="927" spans="9:9" ht="15.75" customHeight="1">
      <c r="I927" s="47"/>
    </row>
    <row r="928" spans="9:9" ht="15.75" customHeight="1">
      <c r="I928" s="47"/>
    </row>
    <row r="929" spans="9:9" ht="15.75" customHeight="1">
      <c r="I929" s="47"/>
    </row>
    <row r="930" spans="9:9" ht="15.75" customHeight="1">
      <c r="I930" s="47"/>
    </row>
    <row r="931" spans="9:9" ht="15.75" customHeight="1">
      <c r="I931" s="47"/>
    </row>
    <row r="932" spans="9:9" ht="15.75" customHeight="1">
      <c r="I932" s="47"/>
    </row>
    <row r="933" spans="9:9" ht="15.75" customHeight="1">
      <c r="I933" s="47"/>
    </row>
    <row r="934" spans="9:9" ht="15.75" customHeight="1">
      <c r="I934" s="47"/>
    </row>
    <row r="935" spans="9:9" ht="15.75" customHeight="1">
      <c r="I935" s="47"/>
    </row>
    <row r="936" spans="9:9" ht="15.75" customHeight="1">
      <c r="I936" s="47"/>
    </row>
    <row r="937" spans="9:9" ht="15.75" customHeight="1">
      <c r="I937" s="47"/>
    </row>
    <row r="938" spans="9:9" ht="15.75" customHeight="1">
      <c r="I938" s="47"/>
    </row>
    <row r="939" spans="9:9" ht="15.75" customHeight="1">
      <c r="I939" s="47"/>
    </row>
    <row r="940" spans="9:9" ht="15.75" customHeight="1">
      <c r="I940" s="47"/>
    </row>
    <row r="941" spans="9:9" ht="15.75" customHeight="1">
      <c r="I941" s="47"/>
    </row>
    <row r="942" spans="9:9" ht="15.75" customHeight="1">
      <c r="I942" s="47"/>
    </row>
    <row r="943" spans="9:9" ht="15.75" customHeight="1">
      <c r="I943" s="47"/>
    </row>
    <row r="944" spans="9:9" ht="15.75" customHeight="1">
      <c r="I944" s="47"/>
    </row>
    <row r="945" spans="9:9" ht="15.75" customHeight="1">
      <c r="I945" s="47"/>
    </row>
    <row r="946" spans="9:9" ht="15.75" customHeight="1">
      <c r="I946" s="47"/>
    </row>
    <row r="947" spans="9:9" ht="15.75" customHeight="1">
      <c r="I947" s="47"/>
    </row>
    <row r="948" spans="9:9" ht="15.75" customHeight="1">
      <c r="I948" s="47"/>
    </row>
    <row r="949" spans="9:9" ht="15.75" customHeight="1">
      <c r="I949" s="47"/>
    </row>
    <row r="950" spans="9:9" ht="15.75" customHeight="1">
      <c r="I950" s="47"/>
    </row>
    <row r="951" spans="9:9" ht="15.75" customHeight="1">
      <c r="I951" s="47"/>
    </row>
    <row r="952" spans="9:9" ht="15.75" customHeight="1">
      <c r="I952" s="47"/>
    </row>
    <row r="953" spans="9:9" ht="15.75" customHeight="1">
      <c r="I953" s="47"/>
    </row>
    <row r="954" spans="9:9" ht="15.75" customHeight="1">
      <c r="I954" s="47"/>
    </row>
    <row r="955" spans="9:9" ht="15.75" customHeight="1">
      <c r="I955" s="47"/>
    </row>
    <row r="956" spans="9:9" ht="15.75" customHeight="1">
      <c r="I956" s="47"/>
    </row>
    <row r="957" spans="9:9" ht="15.75" customHeight="1">
      <c r="I957" s="47"/>
    </row>
    <row r="958" spans="9:9" ht="15.75" customHeight="1">
      <c r="I958" s="47"/>
    </row>
    <row r="959" spans="9:9" ht="15.75" customHeight="1">
      <c r="I959" s="47"/>
    </row>
    <row r="960" spans="9:9" ht="15.75" customHeight="1">
      <c r="I960" s="47"/>
    </row>
    <row r="961" spans="9:9" ht="15.75" customHeight="1">
      <c r="I961" s="47"/>
    </row>
    <row r="962" spans="9:9" ht="15.75" customHeight="1">
      <c r="I962" s="47"/>
    </row>
    <row r="963" spans="9:9" ht="15.75" customHeight="1">
      <c r="I963" s="47"/>
    </row>
    <row r="964" spans="9:9" ht="15.75" customHeight="1">
      <c r="I964" s="47"/>
    </row>
    <row r="965" spans="9:9" ht="15.75" customHeight="1">
      <c r="I965" s="47"/>
    </row>
    <row r="966" spans="9:9" ht="15.75" customHeight="1">
      <c r="I966" s="47"/>
    </row>
    <row r="967" spans="9:9" ht="15.75" customHeight="1">
      <c r="I967" s="47"/>
    </row>
    <row r="968" spans="9:9" ht="15.75" customHeight="1">
      <c r="I968" s="47"/>
    </row>
    <row r="969" spans="9:9" ht="15.75" customHeight="1">
      <c r="I969" s="47"/>
    </row>
    <row r="970" spans="9:9" ht="15.75" customHeight="1">
      <c r="I970" s="47"/>
    </row>
    <row r="971" spans="9:9" ht="15.75" customHeight="1">
      <c r="I971" s="47"/>
    </row>
    <row r="972" spans="9:9" ht="15.75" customHeight="1">
      <c r="I972" s="47"/>
    </row>
    <row r="973" spans="9:9" ht="15.75" customHeight="1">
      <c r="I973" s="47"/>
    </row>
    <row r="974" spans="9:9" ht="15.75" customHeight="1">
      <c r="I974" s="47"/>
    </row>
    <row r="975" spans="9:9" ht="15.75" customHeight="1">
      <c r="I975" s="47"/>
    </row>
    <row r="976" spans="9:9" ht="15.75" customHeight="1">
      <c r="I976" s="47"/>
    </row>
    <row r="977" spans="9:9" ht="15.75" customHeight="1">
      <c r="I977" s="47"/>
    </row>
    <row r="978" spans="9:9" ht="15.75" customHeight="1">
      <c r="I978" s="47"/>
    </row>
    <row r="979" spans="9:9" ht="15.75" customHeight="1">
      <c r="I979" s="47"/>
    </row>
    <row r="980" spans="9:9" ht="15.75" customHeight="1">
      <c r="I980" s="47"/>
    </row>
    <row r="981" spans="9:9" ht="15.75" customHeight="1">
      <c r="I981" s="47"/>
    </row>
    <row r="982" spans="9:9" ht="15.75" customHeight="1">
      <c r="I982" s="47"/>
    </row>
    <row r="983" spans="9:9" ht="15.75" customHeight="1">
      <c r="I983" s="47"/>
    </row>
    <row r="984" spans="9:9" ht="15.75" customHeight="1">
      <c r="I984" s="47"/>
    </row>
    <row r="985" spans="9:9" ht="15.75" customHeight="1">
      <c r="I985" s="47"/>
    </row>
    <row r="986" spans="9:9" ht="15.75" customHeight="1">
      <c r="I986" s="47"/>
    </row>
    <row r="987" spans="9:9" ht="15.75" customHeight="1">
      <c r="I987" s="47"/>
    </row>
    <row r="988" spans="9:9" ht="15.75" customHeight="1">
      <c r="I988" s="47"/>
    </row>
    <row r="989" spans="9:9" ht="15.75" customHeight="1">
      <c r="I989" s="47"/>
    </row>
    <row r="990" spans="9:9" ht="15.75" customHeight="1">
      <c r="I990" s="47"/>
    </row>
    <row r="991" spans="9:9" ht="15.75" customHeight="1">
      <c r="I991" s="47"/>
    </row>
    <row r="992" spans="9:9" ht="15.75" customHeight="1">
      <c r="I992" s="47"/>
    </row>
    <row r="993" spans="9:9" ht="15.75" customHeight="1">
      <c r="I993" s="47"/>
    </row>
    <row r="994" spans="9:9" ht="15.75" customHeight="1">
      <c r="I994" s="47"/>
    </row>
    <row r="995" spans="9:9" ht="15.75" customHeight="1">
      <c r="I995" s="47"/>
    </row>
    <row r="996" spans="9:9" ht="15.75" customHeight="1">
      <c r="I996" s="47"/>
    </row>
    <row r="997" spans="9:9" ht="15.75" customHeight="1">
      <c r="I997" s="47"/>
    </row>
    <row r="998" spans="9:9" ht="15.75" customHeight="1">
      <c r="I998" s="47"/>
    </row>
    <row r="999" spans="9:9" ht="15.75" customHeight="1">
      <c r="I999" s="47"/>
    </row>
    <row r="1000" spans="9:9" ht="15.75" customHeight="1">
      <c r="I1000" s="47"/>
    </row>
  </sheetData>
  <conditionalFormatting sqref="D3:D103">
    <cfRule type="cellIs" dxfId="7" priority="1" operator="equal">
      <formula>"M"</formula>
    </cfRule>
    <cfRule type="cellIs" dxfId="6" priority="2" operator="equal">
      <formula>"H"</formula>
    </cfRule>
  </conditionalFormatting>
  <conditionalFormatting sqref="I3">
    <cfRule type="cellIs" dxfId="5" priority="26" stopIfTrue="1" operator="equal">
      <formula>"Due"</formula>
    </cfRule>
    <cfRule type="cellIs" dxfId="4" priority="27" stopIfTrue="1" operator="equal">
      <formula>"Open"</formula>
    </cfRule>
    <cfRule type="cellIs" dxfId="3" priority="28" stopIfTrue="1" operator="equal">
      <formula>"Closed"</formula>
    </cfRule>
  </conditionalFormatting>
  <conditionalFormatting sqref="I3:I103">
    <cfRule type="cellIs" dxfId="2" priority="23" stopIfTrue="1" operator="equal">
      <formula>"Due"</formula>
    </cfRule>
    <cfRule type="cellIs" dxfId="1" priority="24" stopIfTrue="1" operator="equal">
      <formula>"Open"</formula>
    </cfRule>
    <cfRule type="cellIs" dxfId="0" priority="25" stopIfTrue="1" operator="equal">
      <formula>"Closed"</formula>
    </cfRule>
  </conditionalFormatting>
  <dataValidations count="1">
    <dataValidation type="list" allowBlank="1" sqref="D3:D103" xr:uid="{00000000-0002-0000-0A00-000000000000}">
      <formula1>"H,M,L"</formula1>
    </dataValidation>
  </dataValidations>
  <hyperlinks>
    <hyperlink ref="J53" r:id="rId1" xr:uid="{00000000-0004-0000-0A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"/>
  <sheetViews>
    <sheetView showGridLines="0" zoomScale="120" zoomScaleNormal="120" workbookViewId="0">
      <selection activeCell="C9" sqref="C9"/>
    </sheetView>
  </sheetViews>
  <sheetFormatPr baseColWidth="10" defaultColWidth="14.5" defaultRowHeight="18" customHeight="1"/>
  <cols>
    <col min="1" max="1" width="2.1640625" customWidth="1"/>
    <col min="2" max="2" width="6.6640625" customWidth="1"/>
    <col min="3" max="3" width="36.5" style="109" customWidth="1"/>
    <col min="4" max="4" width="4.83203125" customWidth="1"/>
    <col min="5" max="5" width="11.33203125" customWidth="1"/>
    <col min="6" max="8" width="13" customWidth="1"/>
    <col min="9" max="9" width="9.33203125" customWidth="1"/>
    <col min="10" max="10" width="41.5" customWidth="1"/>
  </cols>
  <sheetData>
    <row r="1" spans="1:10" s="99" customFormat="1" ht="58">
      <c r="A1" s="99" t="s">
        <v>765</v>
      </c>
      <c r="B1" s="125"/>
      <c r="C1" s="125"/>
    </row>
    <row r="2" spans="1:10" ht="18" customHeight="1">
      <c r="B2" s="110" t="s">
        <v>1</v>
      </c>
      <c r="C2" s="111" t="s">
        <v>782</v>
      </c>
      <c r="D2" s="111" t="s">
        <v>3</v>
      </c>
      <c r="E2" s="111" t="s">
        <v>772</v>
      </c>
      <c r="F2" s="112" t="s">
        <v>814</v>
      </c>
      <c r="G2" s="111" t="s">
        <v>6</v>
      </c>
      <c r="H2" s="111" t="s">
        <v>7</v>
      </c>
      <c r="I2" s="110" t="s">
        <v>8</v>
      </c>
      <c r="J2" s="110" t="s">
        <v>764</v>
      </c>
    </row>
    <row r="3" spans="1:10" ht="18" customHeight="1">
      <c r="B3" s="113">
        <v>1</v>
      </c>
      <c r="C3" s="120"/>
      <c r="D3" s="114"/>
      <c r="E3" s="114"/>
      <c r="F3" s="115"/>
      <c r="G3" s="115"/>
      <c r="H3" s="116"/>
      <c r="I3" s="117" t="str">
        <f t="shared" ref="I3" ca="1" si="0">IF(AND(G3="",H3=""),"-",IF(AND(H3="",TODAY()&gt;=G3),"Due",IF(AND(H3="",TODAY()&lt;G3),"Open","Closed")))</f>
        <v>-</v>
      </c>
      <c r="J3" s="119"/>
    </row>
    <row r="4" spans="1:10" ht="18" customHeight="1">
      <c r="B4" s="118">
        <f>B3+1</f>
        <v>2</v>
      </c>
      <c r="C4" s="120"/>
      <c r="D4" s="114"/>
      <c r="E4" s="114"/>
      <c r="F4" s="115"/>
      <c r="G4" s="115"/>
      <c r="H4" s="116"/>
      <c r="I4" s="117" t="str">
        <f t="shared" ref="I4:I8" ca="1" si="1">IF(AND(G4="",H4=""),"-",IF(AND(H4="",TODAY()&gt;=G4),"Due",IF(AND(H4="",TODAY()&lt;G4),"Open","Closed")))</f>
        <v>-</v>
      </c>
      <c r="J4" s="119"/>
    </row>
    <row r="5" spans="1:10" ht="18" customHeight="1">
      <c r="B5" s="118">
        <f t="shared" ref="B5:B32" si="2">B4+1</f>
        <v>3</v>
      </c>
      <c r="C5" s="120"/>
      <c r="D5" s="114"/>
      <c r="E5" s="114"/>
      <c r="F5" s="115"/>
      <c r="G5" s="115"/>
      <c r="H5" s="116"/>
      <c r="I5" s="117" t="str">
        <f t="shared" ca="1" si="1"/>
        <v>-</v>
      </c>
      <c r="J5" s="119"/>
    </row>
    <row r="6" spans="1:10" ht="18" customHeight="1">
      <c r="B6" s="118">
        <f t="shared" si="2"/>
        <v>4</v>
      </c>
      <c r="C6" s="120"/>
      <c r="D6" s="114"/>
      <c r="E6" s="114"/>
      <c r="F6" s="115"/>
      <c r="G6" s="115"/>
      <c r="H6" s="116"/>
      <c r="I6" s="117" t="str">
        <f t="shared" ca="1" si="1"/>
        <v>-</v>
      </c>
      <c r="J6" s="119"/>
    </row>
    <row r="7" spans="1:10" ht="18" customHeight="1">
      <c r="B7" s="118">
        <f t="shared" si="2"/>
        <v>5</v>
      </c>
      <c r="C7" s="120"/>
      <c r="D7" s="114"/>
      <c r="E7" s="114"/>
      <c r="F7" s="115"/>
      <c r="G7" s="115"/>
      <c r="H7" s="116"/>
      <c r="I7" s="117" t="str">
        <f t="shared" ca="1" si="1"/>
        <v>-</v>
      </c>
      <c r="J7" s="119"/>
    </row>
    <row r="8" spans="1:10" ht="18" customHeight="1">
      <c r="B8" s="118">
        <f t="shared" si="2"/>
        <v>6</v>
      </c>
      <c r="C8" s="120"/>
      <c r="D8" s="114"/>
      <c r="E8" s="114"/>
      <c r="F8" s="115"/>
      <c r="G8" s="115"/>
      <c r="H8" s="116"/>
      <c r="I8" s="117" t="str">
        <f t="shared" ca="1" si="1"/>
        <v>-</v>
      </c>
      <c r="J8" s="119"/>
    </row>
    <row r="9" spans="1:10" ht="18" customHeight="1">
      <c r="B9" s="118">
        <f t="shared" si="2"/>
        <v>7</v>
      </c>
      <c r="C9" s="120"/>
      <c r="D9" s="114"/>
      <c r="E9" s="114"/>
      <c r="F9" s="115"/>
      <c r="G9" s="115"/>
      <c r="H9" s="116"/>
      <c r="I9" s="117" t="str">
        <f t="shared" ref="I9:I30" ca="1" si="3">IF(AND(G9="",H9=""),"-",IF(AND(H9="",TODAY()&gt;=G9),"Due",IF(AND(H9="",TODAY()&lt;G9),"Open","Closed")))</f>
        <v>-</v>
      </c>
      <c r="J9" s="119"/>
    </row>
    <row r="10" spans="1:10" ht="18" customHeight="1">
      <c r="B10" s="118">
        <f t="shared" si="2"/>
        <v>8</v>
      </c>
      <c r="C10" s="120"/>
      <c r="D10" s="114"/>
      <c r="E10" s="114"/>
      <c r="F10" s="115"/>
      <c r="G10" s="115"/>
      <c r="H10" s="116"/>
      <c r="I10" s="117" t="str">
        <f t="shared" ca="1" si="3"/>
        <v>-</v>
      </c>
      <c r="J10" s="119"/>
    </row>
    <row r="11" spans="1:10" ht="18" customHeight="1">
      <c r="B11" s="118">
        <f t="shared" si="2"/>
        <v>9</v>
      </c>
      <c r="C11" s="120"/>
      <c r="D11" s="114"/>
      <c r="E11" s="114"/>
      <c r="F11" s="115"/>
      <c r="G11" s="115"/>
      <c r="H11" s="116"/>
      <c r="I11" s="117" t="str">
        <f t="shared" ca="1" si="3"/>
        <v>-</v>
      </c>
      <c r="J11" s="119"/>
    </row>
    <row r="12" spans="1:10" ht="18" customHeight="1">
      <c r="B12" s="118">
        <f t="shared" si="2"/>
        <v>10</v>
      </c>
      <c r="C12" s="120"/>
      <c r="D12" s="114"/>
      <c r="E12" s="114"/>
      <c r="F12" s="115"/>
      <c r="G12" s="115"/>
      <c r="H12" s="116"/>
      <c r="I12" s="117" t="str">
        <f t="shared" ca="1" si="3"/>
        <v>-</v>
      </c>
      <c r="J12" s="119"/>
    </row>
    <row r="13" spans="1:10" ht="18" customHeight="1">
      <c r="B13" s="118">
        <f t="shared" si="2"/>
        <v>11</v>
      </c>
      <c r="C13" s="120"/>
      <c r="D13" s="114"/>
      <c r="E13" s="114"/>
      <c r="F13" s="115"/>
      <c r="G13" s="115"/>
      <c r="H13" s="116"/>
      <c r="I13" s="117" t="str">
        <f t="shared" ca="1" si="3"/>
        <v>-</v>
      </c>
      <c r="J13" s="119"/>
    </row>
    <row r="14" spans="1:10" ht="18" customHeight="1">
      <c r="B14" s="118">
        <f t="shared" si="2"/>
        <v>12</v>
      </c>
      <c r="C14" s="120"/>
      <c r="D14" s="114"/>
      <c r="E14" s="114"/>
      <c r="F14" s="115"/>
      <c r="G14" s="115"/>
      <c r="H14" s="116"/>
      <c r="I14" s="117" t="str">
        <f t="shared" ca="1" si="3"/>
        <v>-</v>
      </c>
      <c r="J14" s="119"/>
    </row>
    <row r="15" spans="1:10" ht="18" customHeight="1">
      <c r="B15" s="118">
        <f t="shared" si="2"/>
        <v>13</v>
      </c>
      <c r="C15" s="120"/>
      <c r="D15" s="114"/>
      <c r="E15" s="114"/>
      <c r="F15" s="115"/>
      <c r="G15" s="115"/>
      <c r="H15" s="116"/>
      <c r="I15" s="117" t="str">
        <f t="shared" ca="1" si="3"/>
        <v>-</v>
      </c>
      <c r="J15" s="119"/>
    </row>
    <row r="16" spans="1:10" ht="18" customHeight="1">
      <c r="B16" s="118">
        <f t="shared" si="2"/>
        <v>14</v>
      </c>
      <c r="C16" s="120"/>
      <c r="D16" s="114"/>
      <c r="E16" s="114"/>
      <c r="F16" s="115"/>
      <c r="G16" s="115"/>
      <c r="H16" s="116"/>
      <c r="I16" s="117" t="str">
        <f t="shared" ca="1" si="3"/>
        <v>-</v>
      </c>
      <c r="J16" s="119"/>
    </row>
    <row r="17" spans="2:10" ht="18" customHeight="1">
      <c r="B17" s="118">
        <f t="shared" si="2"/>
        <v>15</v>
      </c>
      <c r="C17" s="120"/>
      <c r="D17" s="114"/>
      <c r="E17" s="114"/>
      <c r="F17" s="115"/>
      <c r="G17" s="115"/>
      <c r="H17" s="116"/>
      <c r="I17" s="117" t="str">
        <f t="shared" ca="1" si="3"/>
        <v>-</v>
      </c>
      <c r="J17" s="119"/>
    </row>
    <row r="18" spans="2:10" ht="18" customHeight="1">
      <c r="B18" s="118">
        <f t="shared" si="2"/>
        <v>16</v>
      </c>
      <c r="C18" s="120"/>
      <c r="D18" s="114"/>
      <c r="E18" s="114"/>
      <c r="F18" s="115"/>
      <c r="G18" s="115"/>
      <c r="H18" s="116"/>
      <c r="I18" s="117" t="str">
        <f t="shared" ca="1" si="3"/>
        <v>-</v>
      </c>
      <c r="J18" s="119"/>
    </row>
    <row r="19" spans="2:10" ht="18" customHeight="1">
      <c r="B19" s="118">
        <f t="shared" si="2"/>
        <v>17</v>
      </c>
      <c r="C19" s="120"/>
      <c r="D19" s="114"/>
      <c r="E19" s="114"/>
      <c r="F19" s="115"/>
      <c r="G19" s="115"/>
      <c r="H19" s="116"/>
      <c r="I19" s="117" t="str">
        <f t="shared" ca="1" si="3"/>
        <v>-</v>
      </c>
      <c r="J19" s="119"/>
    </row>
    <row r="20" spans="2:10" ht="18" customHeight="1">
      <c r="B20" s="118">
        <f t="shared" si="2"/>
        <v>18</v>
      </c>
      <c r="C20" s="120"/>
      <c r="D20" s="114"/>
      <c r="E20" s="114"/>
      <c r="F20" s="115"/>
      <c r="G20" s="115"/>
      <c r="H20" s="116"/>
      <c r="I20" s="117" t="str">
        <f t="shared" ca="1" si="3"/>
        <v>-</v>
      </c>
      <c r="J20" s="119"/>
    </row>
    <row r="21" spans="2:10" ht="18" customHeight="1">
      <c r="B21" s="118">
        <f t="shared" si="2"/>
        <v>19</v>
      </c>
      <c r="C21" s="120"/>
      <c r="D21" s="114"/>
      <c r="E21" s="114"/>
      <c r="F21" s="115"/>
      <c r="G21" s="115"/>
      <c r="H21" s="116"/>
      <c r="I21" s="117" t="str">
        <f t="shared" ca="1" si="3"/>
        <v>-</v>
      </c>
      <c r="J21" s="119"/>
    </row>
    <row r="22" spans="2:10" ht="18" customHeight="1">
      <c r="B22" s="118">
        <f t="shared" si="2"/>
        <v>20</v>
      </c>
      <c r="C22" s="120"/>
      <c r="D22" s="114"/>
      <c r="E22" s="114"/>
      <c r="F22" s="115"/>
      <c r="G22" s="115"/>
      <c r="H22" s="116"/>
      <c r="I22" s="117" t="str">
        <f t="shared" ca="1" si="3"/>
        <v>-</v>
      </c>
      <c r="J22" s="119"/>
    </row>
    <row r="23" spans="2:10" ht="18" customHeight="1">
      <c r="B23" s="118">
        <f t="shared" si="2"/>
        <v>21</v>
      </c>
      <c r="C23" s="120"/>
      <c r="D23" s="114"/>
      <c r="E23" s="114"/>
      <c r="F23" s="115"/>
      <c r="G23" s="115"/>
      <c r="H23" s="116"/>
      <c r="I23" s="117" t="str">
        <f t="shared" ca="1" si="3"/>
        <v>-</v>
      </c>
      <c r="J23" s="119"/>
    </row>
    <row r="24" spans="2:10" ht="18" customHeight="1">
      <c r="B24" s="118">
        <f t="shared" si="2"/>
        <v>22</v>
      </c>
      <c r="C24" s="120"/>
      <c r="D24" s="114"/>
      <c r="E24" s="114"/>
      <c r="F24" s="115"/>
      <c r="G24" s="115"/>
      <c r="H24" s="116"/>
      <c r="I24" s="117" t="str">
        <f t="shared" ca="1" si="3"/>
        <v>-</v>
      </c>
      <c r="J24" s="119"/>
    </row>
    <row r="25" spans="2:10" ht="18" customHeight="1">
      <c r="B25" s="118">
        <f t="shared" si="2"/>
        <v>23</v>
      </c>
      <c r="C25" s="120"/>
      <c r="D25" s="114"/>
      <c r="E25" s="114"/>
      <c r="F25" s="115"/>
      <c r="G25" s="115"/>
      <c r="H25" s="116"/>
      <c r="I25" s="117" t="str">
        <f t="shared" ca="1" si="3"/>
        <v>-</v>
      </c>
      <c r="J25" s="119"/>
    </row>
    <row r="26" spans="2:10" ht="18" customHeight="1">
      <c r="B26" s="118">
        <f t="shared" si="2"/>
        <v>24</v>
      </c>
      <c r="C26" s="120"/>
      <c r="D26" s="114"/>
      <c r="E26" s="114"/>
      <c r="F26" s="115"/>
      <c r="G26" s="115"/>
      <c r="H26" s="116"/>
      <c r="I26" s="117" t="str">
        <f t="shared" ca="1" si="3"/>
        <v>-</v>
      </c>
      <c r="J26" s="119"/>
    </row>
    <row r="27" spans="2:10" ht="18" customHeight="1">
      <c r="B27" s="118">
        <f t="shared" si="2"/>
        <v>25</v>
      </c>
      <c r="C27" s="120"/>
      <c r="D27" s="114"/>
      <c r="E27" s="114"/>
      <c r="F27" s="115"/>
      <c r="G27" s="115"/>
      <c r="H27" s="116"/>
      <c r="I27" s="117" t="str">
        <f t="shared" ca="1" si="3"/>
        <v>-</v>
      </c>
      <c r="J27" s="119"/>
    </row>
    <row r="28" spans="2:10" ht="18" customHeight="1">
      <c r="B28" s="118">
        <f t="shared" si="2"/>
        <v>26</v>
      </c>
      <c r="C28" s="120"/>
      <c r="D28" s="114"/>
      <c r="E28" s="114"/>
      <c r="F28" s="115"/>
      <c r="G28" s="115"/>
      <c r="H28" s="116"/>
      <c r="I28" s="117" t="str">
        <f t="shared" ca="1" si="3"/>
        <v>-</v>
      </c>
      <c r="J28" s="119"/>
    </row>
    <row r="29" spans="2:10" ht="18" customHeight="1">
      <c r="B29" s="118">
        <f t="shared" si="2"/>
        <v>27</v>
      </c>
      <c r="C29" s="120"/>
      <c r="D29" s="114"/>
      <c r="E29" s="114"/>
      <c r="F29" s="115"/>
      <c r="G29" s="115"/>
      <c r="H29" s="116"/>
      <c r="I29" s="117" t="str">
        <f t="shared" ca="1" si="3"/>
        <v>-</v>
      </c>
      <c r="J29" s="119"/>
    </row>
    <row r="30" spans="2:10" ht="18" customHeight="1">
      <c r="B30" s="118">
        <f t="shared" si="2"/>
        <v>28</v>
      </c>
      <c r="C30" s="120"/>
      <c r="D30" s="114"/>
      <c r="E30" s="114"/>
      <c r="F30" s="115"/>
      <c r="G30" s="115"/>
      <c r="H30" s="116"/>
      <c r="I30" s="117" t="str">
        <f t="shared" ca="1" si="3"/>
        <v>-</v>
      </c>
      <c r="J30" s="119"/>
    </row>
    <row r="31" spans="2:10" ht="18" customHeight="1">
      <c r="B31" s="118">
        <f t="shared" si="2"/>
        <v>29</v>
      </c>
      <c r="C31" s="120"/>
      <c r="D31" s="114"/>
      <c r="E31" s="114"/>
      <c r="F31" s="115"/>
      <c r="G31" s="115"/>
      <c r="H31" s="116"/>
      <c r="I31" s="117" t="str">
        <f t="shared" ref="I31:I32" ca="1" si="4">IF(AND(G31="",H31=""),"-",IF(AND(H31="",TODAY()&gt;=G31),"Due",IF(AND(H31="",TODAY()&lt;G31),"Open","Closed")))</f>
        <v>-</v>
      </c>
      <c r="J31" s="119"/>
    </row>
    <row r="32" spans="2:10" ht="18" customHeight="1">
      <c r="B32" s="118">
        <f t="shared" si="2"/>
        <v>30</v>
      </c>
      <c r="C32" s="120"/>
      <c r="D32" s="114"/>
      <c r="E32" s="114"/>
      <c r="F32" s="115"/>
      <c r="G32" s="115"/>
      <c r="H32" s="116"/>
      <c r="I32" s="117" t="str">
        <f t="shared" ca="1" si="4"/>
        <v>-</v>
      </c>
      <c r="J32" s="119"/>
    </row>
    <row r="33" spans="2:10" ht="18" customHeight="1">
      <c r="B33" s="18"/>
      <c r="C33" s="108"/>
      <c r="D33" s="3"/>
      <c r="E33" s="4"/>
      <c r="F33" s="5"/>
      <c r="G33" s="19"/>
      <c r="H33" s="20"/>
      <c r="I33" s="4"/>
      <c r="J33" s="18"/>
    </row>
    <row r="34" spans="2:10" ht="18" customHeight="1">
      <c r="B34" s="18"/>
      <c r="C34" s="108"/>
      <c r="D34" s="3"/>
      <c r="E34" s="4"/>
      <c r="F34" s="5"/>
      <c r="G34" s="19"/>
      <c r="H34" s="20"/>
      <c r="I34" s="4"/>
      <c r="J34" s="18"/>
    </row>
    <row r="35" spans="2:10" ht="18" customHeight="1">
      <c r="B35" s="18"/>
      <c r="C35" s="108"/>
      <c r="D35" s="3"/>
      <c r="E35" s="4"/>
      <c r="F35" s="5"/>
      <c r="G35" s="19"/>
      <c r="H35" s="20"/>
      <c r="I35" s="4"/>
      <c r="J35" s="18"/>
    </row>
    <row r="36" spans="2:10" ht="18" customHeight="1">
      <c r="B36" s="18"/>
      <c r="C36" s="108"/>
      <c r="D36" s="3"/>
      <c r="E36" s="4"/>
      <c r="F36" s="5"/>
      <c r="G36" s="19"/>
      <c r="H36" s="20"/>
      <c r="I36" s="4"/>
      <c r="J36" s="18"/>
    </row>
    <row r="37" spans="2:10" ht="18" customHeight="1">
      <c r="B37" s="18"/>
      <c r="C37" s="108"/>
      <c r="D37" s="3"/>
      <c r="E37" s="4"/>
      <c r="F37" s="5"/>
      <c r="G37" s="19"/>
      <c r="H37" s="20"/>
      <c r="I37" s="4"/>
      <c r="J37" s="18"/>
    </row>
    <row r="38" spans="2:10" ht="18" customHeight="1">
      <c r="B38" s="18"/>
      <c r="C38" s="108"/>
      <c r="D38" s="3"/>
      <c r="E38" s="4"/>
      <c r="F38" s="5"/>
      <c r="G38" s="19"/>
      <c r="H38" s="20"/>
      <c r="I38" s="4"/>
      <c r="J38" s="18"/>
    </row>
    <row r="39" spans="2:10" ht="18" customHeight="1">
      <c r="B39" s="18"/>
      <c r="C39" s="108"/>
      <c r="D39" s="3"/>
      <c r="E39" s="4"/>
      <c r="F39" s="5"/>
      <c r="G39" s="19"/>
      <c r="H39" s="20"/>
      <c r="I39" s="4"/>
      <c r="J39" s="18"/>
    </row>
    <row r="40" spans="2:10" ht="18" customHeight="1">
      <c r="B40" s="18"/>
      <c r="C40" s="108"/>
      <c r="D40" s="3"/>
      <c r="E40" s="4"/>
      <c r="F40" s="5"/>
      <c r="G40" s="19"/>
      <c r="H40" s="20"/>
      <c r="I40" s="4"/>
      <c r="J40" s="18"/>
    </row>
    <row r="41" spans="2:10" ht="18" customHeight="1">
      <c r="B41" s="18"/>
      <c r="C41" s="108"/>
      <c r="D41" s="3"/>
      <c r="E41" s="4"/>
      <c r="F41" s="5"/>
      <c r="G41" s="19"/>
      <c r="H41" s="20"/>
      <c r="I41" s="4"/>
      <c r="J41" s="18"/>
    </row>
    <row r="42" spans="2:10" ht="18" customHeight="1">
      <c r="B42" s="18"/>
      <c r="C42" s="108"/>
      <c r="D42" s="3"/>
      <c r="E42" s="4"/>
      <c r="F42" s="5"/>
      <c r="G42" s="19"/>
      <c r="H42" s="20"/>
      <c r="I42" s="4"/>
      <c r="J42" s="18"/>
    </row>
    <row r="43" spans="2:10" ht="18" customHeight="1">
      <c r="B43" s="18"/>
      <c r="C43" s="108"/>
      <c r="D43" s="3"/>
      <c r="E43" s="4"/>
      <c r="F43" s="5"/>
      <c r="G43" s="19"/>
      <c r="H43" s="20"/>
      <c r="I43" s="4"/>
      <c r="J43" s="18"/>
    </row>
    <row r="44" spans="2:10" ht="18" customHeight="1">
      <c r="B44" s="18"/>
      <c r="C44" s="108"/>
      <c r="D44" s="3"/>
      <c r="E44" s="4"/>
      <c r="F44" s="5"/>
      <c r="G44" s="19"/>
      <c r="H44" s="20"/>
      <c r="I44" s="4"/>
      <c r="J44" s="18"/>
    </row>
    <row r="45" spans="2:10" ht="18" customHeight="1">
      <c r="B45" s="18"/>
      <c r="C45" s="108"/>
      <c r="D45" s="3"/>
      <c r="E45" s="4"/>
      <c r="F45" s="5"/>
      <c r="G45" s="19"/>
      <c r="H45" s="20"/>
      <c r="I45" s="4"/>
      <c r="J45" s="18"/>
    </row>
    <row r="46" spans="2:10" ht="18" customHeight="1">
      <c r="B46" s="18"/>
      <c r="C46" s="108"/>
      <c r="D46" s="3"/>
      <c r="E46" s="4"/>
      <c r="F46" s="5"/>
      <c r="G46" s="19"/>
      <c r="H46" s="20"/>
      <c r="I46" s="4"/>
      <c r="J46" s="18"/>
    </row>
    <row r="47" spans="2:10" ht="18" customHeight="1">
      <c r="B47" s="18"/>
      <c r="C47" s="108"/>
      <c r="D47" s="3"/>
      <c r="E47" s="4"/>
      <c r="F47" s="5"/>
      <c r="G47" s="19"/>
      <c r="H47" s="20"/>
      <c r="I47" s="4"/>
      <c r="J47" s="18"/>
    </row>
    <row r="48" spans="2:10" ht="18" customHeight="1">
      <c r="B48" s="18"/>
      <c r="C48" s="108"/>
      <c r="D48" s="3"/>
      <c r="E48" s="4"/>
      <c r="F48" s="5"/>
      <c r="G48" s="19"/>
      <c r="H48" s="20"/>
      <c r="I48" s="4"/>
      <c r="J48" s="18"/>
    </row>
    <row r="49" spans="2:10" ht="18" customHeight="1">
      <c r="B49" s="18"/>
      <c r="C49" s="108"/>
      <c r="D49" s="3"/>
      <c r="E49" s="4"/>
      <c r="F49" s="5"/>
      <c r="G49" s="19"/>
      <c r="H49" s="20"/>
      <c r="I49" s="4"/>
      <c r="J49" s="18"/>
    </row>
    <row r="50" spans="2:10" ht="18" customHeight="1">
      <c r="B50" s="18"/>
      <c r="C50" s="108"/>
      <c r="D50" s="3"/>
      <c r="E50" s="4"/>
      <c r="F50" s="5"/>
      <c r="G50" s="19"/>
      <c r="H50" s="20"/>
      <c r="I50" s="4"/>
      <c r="J50" s="18"/>
    </row>
    <row r="51" spans="2:10" ht="18" customHeight="1">
      <c r="B51" s="18"/>
      <c r="C51" s="108"/>
      <c r="D51" s="3"/>
      <c r="E51" s="4"/>
      <c r="F51" s="5"/>
      <c r="G51" s="19"/>
      <c r="H51" s="20"/>
      <c r="I51" s="4"/>
      <c r="J51" s="18"/>
    </row>
    <row r="52" spans="2:10" ht="18" customHeight="1">
      <c r="B52" s="18"/>
      <c r="C52" s="108"/>
      <c r="D52" s="3"/>
      <c r="E52" s="4"/>
      <c r="F52" s="5"/>
      <c r="G52" s="19"/>
      <c r="H52" s="20"/>
      <c r="I52" s="4"/>
      <c r="J52" s="18"/>
    </row>
    <row r="53" spans="2:10" ht="18" customHeight="1">
      <c r="B53" s="18"/>
      <c r="C53" s="108"/>
      <c r="D53" s="3"/>
      <c r="E53" s="4"/>
      <c r="F53" s="5"/>
      <c r="G53" s="19"/>
      <c r="H53" s="20"/>
      <c r="I53" s="4"/>
      <c r="J53" s="18"/>
    </row>
    <row r="54" spans="2:10" ht="18" customHeight="1">
      <c r="B54" s="18"/>
      <c r="C54" s="108"/>
      <c r="D54" s="3"/>
      <c r="E54" s="4"/>
      <c r="F54" s="5"/>
      <c r="G54" s="19"/>
      <c r="H54" s="20"/>
      <c r="I54" s="4"/>
      <c r="J54" s="18"/>
    </row>
    <row r="55" spans="2:10" ht="18" customHeight="1">
      <c r="B55" s="18"/>
      <c r="C55" s="108"/>
      <c r="D55" s="3"/>
      <c r="E55" s="4"/>
      <c r="F55" s="5"/>
      <c r="G55" s="19"/>
      <c r="H55" s="20"/>
      <c r="I55" s="4"/>
      <c r="J55" s="18"/>
    </row>
    <row r="56" spans="2:10" ht="18" customHeight="1">
      <c r="B56" s="18"/>
      <c r="C56" s="108"/>
      <c r="D56" s="3"/>
      <c r="E56" s="4"/>
      <c r="F56" s="5"/>
      <c r="G56" s="19"/>
      <c r="H56" s="20"/>
      <c r="I56" s="4"/>
      <c r="J56" s="18"/>
    </row>
    <row r="57" spans="2:10" ht="18" customHeight="1">
      <c r="B57" s="18"/>
      <c r="C57" s="108"/>
      <c r="D57" s="3"/>
      <c r="E57" s="4"/>
      <c r="F57" s="5"/>
      <c r="G57" s="19"/>
      <c r="H57" s="20"/>
      <c r="I57" s="4"/>
      <c r="J57" s="18"/>
    </row>
    <row r="58" spans="2:10" ht="18" customHeight="1">
      <c r="B58" s="18"/>
      <c r="C58" s="108"/>
      <c r="D58" s="3"/>
      <c r="E58" s="4"/>
      <c r="F58" s="5"/>
      <c r="G58" s="19"/>
      <c r="H58" s="20"/>
      <c r="I58" s="4"/>
      <c r="J58" s="18"/>
    </row>
    <row r="59" spans="2:10" ht="18" customHeight="1">
      <c r="B59" s="18"/>
      <c r="C59" s="108"/>
      <c r="D59" s="3"/>
      <c r="E59" s="4"/>
      <c r="F59" s="5"/>
      <c r="G59" s="19"/>
      <c r="H59" s="20"/>
      <c r="I59" s="4"/>
      <c r="J59" s="18"/>
    </row>
    <row r="60" spans="2:10" ht="18" customHeight="1">
      <c r="B60" s="18"/>
      <c r="C60" s="108"/>
      <c r="D60" s="3"/>
      <c r="E60" s="4"/>
      <c r="F60" s="5"/>
      <c r="G60" s="19"/>
      <c r="H60" s="20"/>
      <c r="I60" s="4"/>
      <c r="J60" s="18"/>
    </row>
    <row r="61" spans="2:10" ht="18" customHeight="1">
      <c r="B61" s="18"/>
      <c r="C61" s="108"/>
      <c r="D61" s="3"/>
      <c r="E61" s="4"/>
      <c r="F61" s="5"/>
      <c r="G61" s="19"/>
      <c r="H61" s="20"/>
      <c r="I61" s="4"/>
      <c r="J61" s="18"/>
    </row>
    <row r="62" spans="2:10" ht="18" customHeight="1">
      <c r="B62" s="18"/>
      <c r="C62" s="108"/>
      <c r="D62" s="3"/>
      <c r="E62" s="4"/>
      <c r="F62" s="5"/>
      <c r="G62" s="19"/>
      <c r="H62" s="20"/>
      <c r="I62" s="4"/>
      <c r="J62" s="18"/>
    </row>
    <row r="63" spans="2:10" ht="18" customHeight="1">
      <c r="B63" s="18"/>
      <c r="C63" s="108"/>
      <c r="D63" s="3"/>
      <c r="E63" s="4"/>
      <c r="F63" s="5"/>
      <c r="G63" s="19"/>
      <c r="H63" s="20"/>
      <c r="I63" s="4"/>
      <c r="J63" s="18"/>
    </row>
    <row r="64" spans="2:10" ht="18" customHeight="1">
      <c r="B64" s="18"/>
      <c r="C64" s="108"/>
      <c r="D64" s="3"/>
      <c r="E64" s="4"/>
      <c r="F64" s="5"/>
      <c r="G64" s="19"/>
      <c r="H64" s="20"/>
      <c r="I64" s="4"/>
      <c r="J64" s="18"/>
    </row>
    <row r="65" spans="2:10" ht="18" customHeight="1">
      <c r="B65" s="18"/>
      <c r="C65" s="108"/>
      <c r="D65" s="3"/>
      <c r="E65" s="4"/>
      <c r="F65" s="5"/>
      <c r="G65" s="19"/>
      <c r="H65" s="20"/>
      <c r="I65" s="4"/>
      <c r="J65" s="18"/>
    </row>
    <row r="66" spans="2:10" ht="18" customHeight="1">
      <c r="B66" s="18"/>
      <c r="C66" s="108"/>
      <c r="D66" s="3"/>
      <c r="E66" s="4"/>
      <c r="F66" s="5"/>
      <c r="G66" s="19"/>
      <c r="H66" s="20"/>
      <c r="I66" s="4"/>
      <c r="J66" s="18"/>
    </row>
    <row r="67" spans="2:10" ht="18" customHeight="1">
      <c r="B67" s="18"/>
      <c r="C67" s="108"/>
      <c r="D67" s="3"/>
      <c r="E67" s="4"/>
      <c r="F67" s="5"/>
      <c r="G67" s="19"/>
      <c r="H67" s="20"/>
      <c r="I67" s="4"/>
      <c r="J67" s="18"/>
    </row>
    <row r="68" spans="2:10" ht="18" customHeight="1">
      <c r="B68" s="18"/>
      <c r="C68" s="108"/>
      <c r="D68" s="3"/>
      <c r="E68" s="4"/>
      <c r="F68" s="5"/>
      <c r="G68" s="19"/>
      <c r="H68" s="20"/>
      <c r="I68" s="4"/>
      <c r="J68" s="18"/>
    </row>
    <row r="69" spans="2:10" ht="18" customHeight="1">
      <c r="B69" s="18"/>
      <c r="C69" s="108"/>
      <c r="D69" s="3"/>
      <c r="E69" s="4"/>
      <c r="F69" s="5"/>
      <c r="G69" s="19"/>
      <c r="H69" s="20"/>
      <c r="I69" s="4"/>
      <c r="J69" s="18"/>
    </row>
    <row r="70" spans="2:10" ht="18" customHeight="1">
      <c r="B70" s="18"/>
      <c r="C70" s="108"/>
      <c r="D70" s="3"/>
      <c r="E70" s="4"/>
      <c r="F70" s="5"/>
      <c r="G70" s="19"/>
      <c r="H70" s="20"/>
      <c r="I70" s="4"/>
      <c r="J70" s="18"/>
    </row>
    <row r="71" spans="2:10" ht="18" customHeight="1">
      <c r="B71" s="18"/>
      <c r="C71" s="108"/>
      <c r="D71" s="3"/>
      <c r="E71" s="4"/>
      <c r="F71" s="5"/>
      <c r="G71" s="19"/>
      <c r="H71" s="20"/>
      <c r="I71" s="4"/>
      <c r="J71" s="18"/>
    </row>
    <row r="72" spans="2:10" ht="18" customHeight="1">
      <c r="B72" s="18"/>
      <c r="C72" s="108"/>
      <c r="D72" s="3"/>
      <c r="E72" s="4"/>
      <c r="F72" s="5"/>
      <c r="G72" s="19"/>
      <c r="H72" s="20"/>
      <c r="I72" s="4"/>
      <c r="J72" s="18"/>
    </row>
    <row r="73" spans="2:10" ht="18" customHeight="1">
      <c r="B73" s="18"/>
      <c r="C73" s="108"/>
      <c r="D73" s="3"/>
      <c r="E73" s="4"/>
      <c r="F73" s="5"/>
      <c r="G73" s="19"/>
      <c r="H73" s="20"/>
      <c r="I73" s="4"/>
      <c r="J73" s="18"/>
    </row>
    <row r="74" spans="2:10" ht="18" customHeight="1">
      <c r="B74" s="18"/>
      <c r="C74" s="108"/>
      <c r="D74" s="3"/>
      <c r="E74" s="4"/>
      <c r="F74" s="5"/>
      <c r="G74" s="19"/>
      <c r="H74" s="20"/>
      <c r="I74" s="4"/>
      <c r="J74" s="18"/>
    </row>
    <row r="75" spans="2:10" ht="18" customHeight="1">
      <c r="B75" s="18"/>
      <c r="C75" s="108"/>
      <c r="D75" s="3"/>
      <c r="E75" s="4"/>
      <c r="F75" s="5"/>
      <c r="G75" s="19"/>
      <c r="H75" s="20"/>
      <c r="I75" s="4"/>
      <c r="J75" s="18"/>
    </row>
    <row r="76" spans="2:10" ht="18" customHeight="1">
      <c r="B76" s="18"/>
      <c r="C76" s="108"/>
      <c r="D76" s="3"/>
      <c r="E76" s="4"/>
      <c r="F76" s="5"/>
      <c r="G76" s="19"/>
      <c r="H76" s="20"/>
      <c r="I76" s="4"/>
      <c r="J76" s="18"/>
    </row>
    <row r="77" spans="2:10" ht="18" customHeight="1">
      <c r="B77" s="18"/>
      <c r="C77" s="108"/>
      <c r="D77" s="3"/>
      <c r="E77" s="4"/>
      <c r="F77" s="5"/>
      <c r="G77" s="19"/>
      <c r="H77" s="20"/>
      <c r="I77" s="4"/>
      <c r="J77" s="18"/>
    </row>
    <row r="78" spans="2:10" ht="18" customHeight="1">
      <c r="B78" s="18"/>
      <c r="C78" s="108"/>
      <c r="D78" s="3"/>
      <c r="E78" s="4"/>
      <c r="F78" s="5"/>
      <c r="G78" s="19"/>
      <c r="H78" s="20"/>
      <c r="I78" s="4"/>
      <c r="J78" s="18"/>
    </row>
    <row r="79" spans="2:10" ht="18" customHeight="1">
      <c r="B79" s="18"/>
      <c r="C79" s="108"/>
      <c r="D79" s="3"/>
      <c r="E79" s="4"/>
      <c r="F79" s="5"/>
      <c r="G79" s="19"/>
      <c r="H79" s="20"/>
      <c r="I79" s="4"/>
      <c r="J79" s="18"/>
    </row>
    <row r="80" spans="2:10" ht="18" customHeight="1">
      <c r="B80" s="18"/>
      <c r="C80" s="108"/>
      <c r="D80" s="3"/>
      <c r="E80" s="4"/>
      <c r="F80" s="5"/>
      <c r="G80" s="19"/>
      <c r="H80" s="20"/>
      <c r="I80" s="4"/>
      <c r="J80" s="18"/>
    </row>
    <row r="81" spans="2:10" ht="18" customHeight="1">
      <c r="B81" s="18"/>
      <c r="C81" s="108"/>
      <c r="D81" s="3"/>
      <c r="E81" s="4"/>
      <c r="F81" s="5"/>
      <c r="G81" s="19"/>
      <c r="H81" s="20"/>
      <c r="I81" s="4"/>
      <c r="J81" s="18"/>
    </row>
    <row r="82" spans="2:10" ht="18" customHeight="1">
      <c r="B82" s="18"/>
      <c r="C82" s="108"/>
      <c r="D82" s="3"/>
      <c r="E82" s="4"/>
      <c r="F82" s="5"/>
      <c r="G82" s="19"/>
      <c r="H82" s="20"/>
      <c r="I82" s="4"/>
      <c r="J82" s="18"/>
    </row>
    <row r="83" spans="2:10" ht="18" customHeight="1">
      <c r="B83" s="18"/>
      <c r="C83" s="108"/>
      <c r="D83" s="3"/>
      <c r="E83" s="4"/>
      <c r="F83" s="5"/>
      <c r="G83" s="19"/>
      <c r="H83" s="20"/>
      <c r="I83" s="4"/>
      <c r="J83" s="18"/>
    </row>
    <row r="84" spans="2:10" ht="18" customHeight="1">
      <c r="B84" s="18"/>
      <c r="C84" s="108"/>
      <c r="D84" s="3"/>
      <c r="E84" s="4"/>
      <c r="F84" s="5"/>
      <c r="G84" s="19"/>
      <c r="H84" s="20"/>
      <c r="I84" s="4"/>
      <c r="J84" s="18"/>
    </row>
    <row r="85" spans="2:10" ht="18" customHeight="1">
      <c r="B85" s="18"/>
      <c r="C85" s="108"/>
      <c r="D85" s="3"/>
      <c r="E85" s="4"/>
      <c r="F85" s="5"/>
      <c r="G85" s="19"/>
      <c r="H85" s="20"/>
      <c r="I85" s="4"/>
      <c r="J85" s="18"/>
    </row>
    <row r="86" spans="2:10" ht="18" customHeight="1">
      <c r="B86" s="18"/>
      <c r="C86" s="108"/>
      <c r="D86" s="3"/>
      <c r="E86" s="4"/>
      <c r="F86" s="5"/>
      <c r="G86" s="19"/>
      <c r="H86" s="20"/>
      <c r="I86" s="4"/>
      <c r="J86" s="18"/>
    </row>
    <row r="87" spans="2:10" ht="18" customHeight="1">
      <c r="B87" s="18"/>
      <c r="C87" s="108"/>
      <c r="D87" s="3"/>
      <c r="E87" s="4"/>
      <c r="F87" s="5"/>
      <c r="G87" s="19"/>
      <c r="H87" s="20"/>
      <c r="I87" s="4"/>
      <c r="J87" s="18"/>
    </row>
    <row r="88" spans="2:10" ht="18" customHeight="1">
      <c r="B88" s="18"/>
      <c r="C88" s="108"/>
      <c r="D88" s="3"/>
      <c r="E88" s="4"/>
      <c r="F88" s="5"/>
      <c r="G88" s="19"/>
      <c r="H88" s="20"/>
      <c r="I88" s="4"/>
      <c r="J88" s="18"/>
    </row>
    <row r="89" spans="2:10" ht="18" customHeight="1">
      <c r="B89" s="18"/>
      <c r="C89" s="108"/>
      <c r="D89" s="3"/>
      <c r="E89" s="4"/>
      <c r="F89" s="5"/>
      <c r="G89" s="19"/>
      <c r="H89" s="20"/>
      <c r="I89" s="4"/>
      <c r="J89" s="18"/>
    </row>
    <row r="90" spans="2:10" ht="18" customHeight="1">
      <c r="B90" s="18"/>
      <c r="C90" s="108"/>
      <c r="D90" s="3"/>
      <c r="E90" s="4"/>
      <c r="F90" s="5"/>
      <c r="G90" s="19"/>
      <c r="H90" s="20"/>
      <c r="I90" s="4"/>
      <c r="J90" s="18"/>
    </row>
    <row r="91" spans="2:10" ht="18" customHeight="1">
      <c r="B91" s="18"/>
      <c r="C91" s="108"/>
      <c r="D91" s="3"/>
      <c r="E91" s="4"/>
      <c r="F91" s="5"/>
      <c r="G91" s="19"/>
      <c r="H91" s="20"/>
      <c r="I91" s="4"/>
      <c r="J91" s="18"/>
    </row>
    <row r="92" spans="2:10" ht="18" customHeight="1">
      <c r="B92" s="18"/>
      <c r="C92" s="108"/>
      <c r="D92" s="3"/>
      <c r="E92" s="4"/>
      <c r="F92" s="5"/>
      <c r="G92" s="19"/>
      <c r="H92" s="20"/>
      <c r="I92" s="4"/>
      <c r="J92" s="18"/>
    </row>
    <row r="93" spans="2:10" ht="18" customHeight="1">
      <c r="B93" s="18"/>
      <c r="C93" s="108"/>
      <c r="D93" s="3"/>
      <c r="E93" s="4"/>
      <c r="F93" s="5"/>
      <c r="G93" s="19"/>
      <c r="H93" s="20"/>
      <c r="I93" s="4"/>
      <c r="J93" s="18"/>
    </row>
    <row r="94" spans="2:10" ht="18" customHeight="1">
      <c r="B94" s="18"/>
      <c r="C94" s="108"/>
      <c r="D94" s="3"/>
      <c r="E94" s="4"/>
      <c r="F94" s="5"/>
      <c r="G94" s="19"/>
      <c r="H94" s="20"/>
      <c r="I94" s="4"/>
      <c r="J94" s="18"/>
    </row>
    <row r="95" spans="2:10" ht="18" customHeight="1">
      <c r="B95" s="18"/>
      <c r="C95" s="108"/>
      <c r="D95" s="3"/>
      <c r="E95" s="4"/>
      <c r="F95" s="5"/>
      <c r="G95" s="19"/>
      <c r="H95" s="20"/>
      <c r="I95" s="4"/>
      <c r="J95" s="18"/>
    </row>
    <row r="96" spans="2:10" ht="18" customHeight="1">
      <c r="B96" s="18"/>
      <c r="C96" s="108"/>
      <c r="D96" s="3"/>
      <c r="E96" s="4"/>
      <c r="F96" s="5"/>
      <c r="G96" s="19"/>
      <c r="H96" s="20"/>
      <c r="I96" s="4"/>
      <c r="J96" s="18"/>
    </row>
    <row r="97" spans="2:10" ht="18" customHeight="1">
      <c r="B97" s="18"/>
      <c r="C97" s="108"/>
      <c r="D97" s="3"/>
      <c r="E97" s="4"/>
      <c r="F97" s="5"/>
      <c r="G97" s="19"/>
      <c r="H97" s="20"/>
      <c r="I97" s="4"/>
      <c r="J97" s="18"/>
    </row>
    <row r="98" spans="2:10" ht="18" customHeight="1">
      <c r="B98" s="18"/>
      <c r="C98" s="108"/>
      <c r="D98" s="3"/>
      <c r="E98" s="4"/>
      <c r="F98" s="5"/>
      <c r="G98" s="19"/>
      <c r="H98" s="20"/>
      <c r="I98" s="4"/>
      <c r="J98" s="18"/>
    </row>
    <row r="99" spans="2:10" ht="18" customHeight="1">
      <c r="B99" s="18"/>
      <c r="C99" s="108"/>
      <c r="D99" s="3"/>
      <c r="E99" s="4"/>
      <c r="F99" s="5"/>
      <c r="G99" s="19"/>
      <c r="H99" s="20"/>
      <c r="I99" s="4"/>
      <c r="J99" s="18"/>
    </row>
    <row r="100" spans="2:10" ht="18" customHeight="1">
      <c r="B100" s="18"/>
      <c r="C100" s="108"/>
      <c r="D100" s="3"/>
      <c r="E100" s="4"/>
      <c r="F100" s="5"/>
      <c r="G100" s="19"/>
      <c r="H100" s="20"/>
      <c r="I100" s="4"/>
      <c r="J100" s="18"/>
    </row>
    <row r="101" spans="2:10" ht="18" customHeight="1">
      <c r="B101" s="18"/>
      <c r="C101" s="108"/>
      <c r="D101" s="3"/>
      <c r="E101" s="4"/>
      <c r="F101" s="5"/>
      <c r="G101" s="19"/>
      <c r="H101" s="20"/>
      <c r="I101" s="4"/>
      <c r="J101" s="18"/>
    </row>
    <row r="102" spans="2:10" ht="18" customHeight="1">
      <c r="B102" s="18"/>
      <c r="C102" s="108"/>
      <c r="D102" s="3"/>
      <c r="E102" s="4"/>
      <c r="F102" s="5"/>
      <c r="G102" s="19"/>
      <c r="H102" s="20"/>
      <c r="I102" s="4"/>
      <c r="J102" s="18"/>
    </row>
    <row r="103" spans="2:10" ht="18" customHeight="1">
      <c r="B103" s="18"/>
      <c r="C103" s="108"/>
      <c r="D103" s="3"/>
      <c r="E103" s="4"/>
      <c r="F103" s="5"/>
      <c r="G103" s="19"/>
      <c r="H103" s="20"/>
      <c r="I103" s="4"/>
      <c r="J103" s="18"/>
    </row>
    <row r="104" spans="2:10" ht="18" customHeight="1">
      <c r="B104" s="18"/>
      <c r="C104" s="108"/>
      <c r="D104" s="3"/>
      <c r="E104" s="4"/>
      <c r="F104" s="5"/>
      <c r="G104" s="19"/>
      <c r="H104" s="20"/>
      <c r="I104" s="4"/>
      <c r="J104" s="18"/>
    </row>
    <row r="105" spans="2:10" ht="18" customHeight="1">
      <c r="B105" s="18"/>
      <c r="C105" s="108"/>
      <c r="D105" s="3"/>
      <c r="E105" s="4"/>
      <c r="F105" s="5"/>
      <c r="G105" s="19"/>
      <c r="H105" s="20"/>
      <c r="I105" s="4"/>
      <c r="J105" s="18"/>
    </row>
    <row r="106" spans="2:10" ht="18" customHeight="1">
      <c r="B106" s="18"/>
      <c r="C106" s="108"/>
      <c r="D106" s="3"/>
      <c r="E106" s="4"/>
      <c r="F106" s="5"/>
      <c r="G106" s="19"/>
      <c r="H106" s="20"/>
      <c r="I106" s="4"/>
      <c r="J106" s="18"/>
    </row>
    <row r="107" spans="2:10" ht="18" customHeight="1">
      <c r="B107" s="18"/>
      <c r="C107" s="108"/>
      <c r="D107" s="3"/>
      <c r="E107" s="4"/>
      <c r="F107" s="5"/>
      <c r="G107" s="19"/>
      <c r="H107" s="20"/>
      <c r="I107" s="4"/>
      <c r="J107" s="18"/>
    </row>
    <row r="108" spans="2:10" ht="18" customHeight="1">
      <c r="B108" s="18"/>
      <c r="C108" s="108"/>
      <c r="D108" s="3"/>
      <c r="E108" s="4"/>
      <c r="F108" s="5"/>
      <c r="G108" s="19"/>
      <c r="H108" s="20"/>
      <c r="I108" s="4"/>
      <c r="J108" s="18"/>
    </row>
    <row r="109" spans="2:10" ht="18" customHeight="1">
      <c r="B109" s="18"/>
      <c r="C109" s="108"/>
      <c r="D109" s="3"/>
      <c r="E109" s="4"/>
      <c r="F109" s="5"/>
      <c r="G109" s="19"/>
      <c r="H109" s="20"/>
      <c r="I109" s="4"/>
      <c r="J109" s="18"/>
    </row>
    <row r="110" spans="2:10" ht="18" customHeight="1">
      <c r="B110" s="18"/>
      <c r="C110" s="108"/>
      <c r="D110" s="3"/>
      <c r="E110" s="4"/>
      <c r="F110" s="5"/>
      <c r="G110" s="19"/>
      <c r="H110" s="20"/>
      <c r="I110" s="4"/>
      <c r="J110" s="18"/>
    </row>
    <row r="111" spans="2:10" ht="18" customHeight="1">
      <c r="B111" s="18"/>
      <c r="C111" s="108"/>
      <c r="D111" s="3"/>
      <c r="E111" s="4"/>
      <c r="F111" s="5"/>
      <c r="G111" s="19"/>
      <c r="H111" s="20"/>
      <c r="I111" s="4"/>
      <c r="J111" s="18"/>
    </row>
    <row r="112" spans="2:10" ht="18" customHeight="1">
      <c r="B112" s="18"/>
      <c r="C112" s="108"/>
      <c r="D112" s="3"/>
      <c r="E112" s="4"/>
      <c r="F112" s="5"/>
      <c r="G112" s="19"/>
      <c r="H112" s="20"/>
      <c r="I112" s="4"/>
      <c r="J112" s="18"/>
    </row>
    <row r="113" spans="2:10" ht="18" customHeight="1">
      <c r="B113" s="18"/>
      <c r="C113" s="108"/>
      <c r="D113" s="3"/>
      <c r="E113" s="4"/>
      <c r="F113" s="5"/>
      <c r="G113" s="19"/>
      <c r="H113" s="20"/>
      <c r="I113" s="4"/>
      <c r="J113" s="18"/>
    </row>
    <row r="114" spans="2:10" ht="18" customHeight="1">
      <c r="B114" s="18"/>
      <c r="C114" s="108"/>
      <c r="D114" s="3"/>
      <c r="E114" s="4"/>
      <c r="F114" s="5"/>
      <c r="G114" s="19"/>
      <c r="H114" s="20"/>
      <c r="I114" s="4"/>
      <c r="J114" s="18"/>
    </row>
    <row r="115" spans="2:10" ht="18" customHeight="1">
      <c r="B115" s="18"/>
      <c r="C115" s="108"/>
      <c r="D115" s="3"/>
      <c r="E115" s="4"/>
      <c r="F115" s="5"/>
      <c r="G115" s="19"/>
      <c r="H115" s="20"/>
      <c r="I115" s="4"/>
      <c r="J115" s="18"/>
    </row>
    <row r="116" spans="2:10" ht="18" customHeight="1">
      <c r="B116" s="18"/>
      <c r="C116" s="108"/>
      <c r="D116" s="3"/>
      <c r="E116" s="4"/>
      <c r="F116" s="5"/>
      <c r="G116" s="19"/>
      <c r="H116" s="20"/>
      <c r="I116" s="4"/>
      <c r="J116" s="18"/>
    </row>
    <row r="117" spans="2:10" ht="18" customHeight="1">
      <c r="B117" s="18"/>
      <c r="C117" s="108"/>
      <c r="D117" s="3"/>
      <c r="E117" s="4"/>
      <c r="F117" s="5"/>
      <c r="G117" s="19"/>
      <c r="H117" s="20"/>
      <c r="I117" s="4"/>
      <c r="J117" s="18"/>
    </row>
    <row r="118" spans="2:10" ht="18" customHeight="1">
      <c r="B118" s="18"/>
      <c r="C118" s="108"/>
      <c r="D118" s="3"/>
      <c r="E118" s="4"/>
      <c r="F118" s="5"/>
      <c r="G118" s="19"/>
      <c r="H118" s="20"/>
      <c r="I118" s="4"/>
      <c r="J118" s="18"/>
    </row>
    <row r="119" spans="2:10" ht="18" customHeight="1">
      <c r="B119" s="18"/>
      <c r="C119" s="108"/>
      <c r="D119" s="3"/>
      <c r="E119" s="4"/>
      <c r="F119" s="5"/>
      <c r="G119" s="19"/>
      <c r="H119" s="20"/>
      <c r="I119" s="4"/>
      <c r="J119" s="18"/>
    </row>
    <row r="120" spans="2:10" ht="18" customHeight="1">
      <c r="I120" s="21"/>
    </row>
    <row r="121" spans="2:10" ht="18" customHeight="1">
      <c r="I121" s="21"/>
    </row>
    <row r="122" spans="2:10" ht="18" customHeight="1">
      <c r="I122" s="21"/>
    </row>
    <row r="123" spans="2:10" ht="18" customHeight="1">
      <c r="I123" s="21"/>
    </row>
    <row r="124" spans="2:10" ht="18" customHeight="1">
      <c r="I124" s="21"/>
    </row>
    <row r="125" spans="2:10" ht="18" customHeight="1">
      <c r="I125" s="21"/>
    </row>
    <row r="126" spans="2:10" ht="18" customHeight="1">
      <c r="I126" s="21"/>
    </row>
    <row r="127" spans="2:10" ht="18" customHeight="1">
      <c r="I127" s="21"/>
    </row>
    <row r="128" spans="2:10" ht="18" customHeight="1">
      <c r="I128" s="21"/>
    </row>
    <row r="129" spans="9:9" ht="18" customHeight="1">
      <c r="I129" s="21"/>
    </row>
    <row r="130" spans="9:9" ht="18" customHeight="1">
      <c r="I130" s="21"/>
    </row>
    <row r="131" spans="9:9" ht="18" customHeight="1">
      <c r="I131" s="21"/>
    </row>
    <row r="132" spans="9:9" ht="18" customHeight="1">
      <c r="I132" s="21"/>
    </row>
    <row r="133" spans="9:9" ht="18" customHeight="1">
      <c r="I133" s="21"/>
    </row>
    <row r="134" spans="9:9" ht="18" customHeight="1">
      <c r="I134" s="21"/>
    </row>
    <row r="135" spans="9:9" ht="18" customHeight="1">
      <c r="I135" s="21"/>
    </row>
    <row r="136" spans="9:9" ht="18" customHeight="1">
      <c r="I136" s="21"/>
    </row>
    <row r="137" spans="9:9" ht="18" customHeight="1">
      <c r="I137" s="21"/>
    </row>
    <row r="138" spans="9:9" ht="18" customHeight="1">
      <c r="I138" s="21"/>
    </row>
    <row r="139" spans="9:9" ht="18" customHeight="1">
      <c r="I139" s="21"/>
    </row>
    <row r="140" spans="9:9" ht="18" customHeight="1">
      <c r="I140" s="21"/>
    </row>
    <row r="141" spans="9:9" ht="18" customHeight="1">
      <c r="I141" s="21"/>
    </row>
    <row r="142" spans="9:9" ht="18" customHeight="1">
      <c r="I142" s="21"/>
    </row>
    <row r="143" spans="9:9" ht="18" customHeight="1">
      <c r="I143" s="21"/>
    </row>
    <row r="144" spans="9:9" ht="18" customHeight="1">
      <c r="I144" s="21"/>
    </row>
    <row r="145" spans="9:9" ht="18" customHeight="1">
      <c r="I145" s="21"/>
    </row>
    <row r="146" spans="9:9" ht="18" customHeight="1">
      <c r="I146" s="21"/>
    </row>
    <row r="147" spans="9:9" ht="18" customHeight="1">
      <c r="I147" s="21"/>
    </row>
    <row r="148" spans="9:9" ht="18" customHeight="1">
      <c r="I148" s="21"/>
    </row>
    <row r="149" spans="9:9" ht="18" customHeight="1">
      <c r="I149" s="21"/>
    </row>
    <row r="150" spans="9:9" ht="18" customHeight="1">
      <c r="I150" s="21"/>
    </row>
    <row r="151" spans="9:9" ht="18" customHeight="1">
      <c r="I151" s="21"/>
    </row>
    <row r="152" spans="9:9" ht="18" customHeight="1">
      <c r="I152" s="21"/>
    </row>
    <row r="153" spans="9:9" ht="18" customHeight="1">
      <c r="I153" s="21"/>
    </row>
    <row r="154" spans="9:9" ht="18" customHeight="1">
      <c r="I154" s="21"/>
    </row>
    <row r="155" spans="9:9" ht="18" customHeight="1">
      <c r="I155" s="21"/>
    </row>
    <row r="156" spans="9:9" ht="18" customHeight="1">
      <c r="I156" s="21"/>
    </row>
    <row r="157" spans="9:9" ht="18" customHeight="1">
      <c r="I157" s="21"/>
    </row>
    <row r="158" spans="9:9" ht="18" customHeight="1">
      <c r="I158" s="21"/>
    </row>
    <row r="159" spans="9:9" ht="18" customHeight="1">
      <c r="I159" s="21"/>
    </row>
    <row r="160" spans="9:9" ht="18" customHeight="1">
      <c r="I160" s="21"/>
    </row>
    <row r="161" spans="9:9" ht="18" customHeight="1">
      <c r="I161" s="21"/>
    </row>
    <row r="162" spans="9:9" ht="18" customHeight="1">
      <c r="I162" s="21"/>
    </row>
    <row r="163" spans="9:9" ht="18" customHeight="1">
      <c r="I163" s="21"/>
    </row>
    <row r="164" spans="9:9" ht="18" customHeight="1">
      <c r="I164" s="21"/>
    </row>
    <row r="165" spans="9:9" ht="18" customHeight="1">
      <c r="I165" s="21"/>
    </row>
    <row r="166" spans="9:9" ht="18" customHeight="1">
      <c r="I166" s="21"/>
    </row>
    <row r="167" spans="9:9" ht="18" customHeight="1">
      <c r="I167" s="21"/>
    </row>
    <row r="168" spans="9:9" ht="18" customHeight="1">
      <c r="I168" s="21"/>
    </row>
    <row r="169" spans="9:9" ht="18" customHeight="1">
      <c r="I169" s="21"/>
    </row>
    <row r="170" spans="9:9" ht="18" customHeight="1">
      <c r="I170" s="21"/>
    </row>
    <row r="171" spans="9:9" ht="18" customHeight="1">
      <c r="I171" s="21"/>
    </row>
    <row r="172" spans="9:9" ht="18" customHeight="1">
      <c r="I172" s="21"/>
    </row>
    <row r="173" spans="9:9" ht="18" customHeight="1">
      <c r="I173" s="21"/>
    </row>
    <row r="174" spans="9:9" ht="18" customHeight="1">
      <c r="I174" s="21"/>
    </row>
    <row r="175" spans="9:9" ht="18" customHeight="1">
      <c r="I175" s="21"/>
    </row>
    <row r="176" spans="9:9" ht="18" customHeight="1">
      <c r="I176" s="21"/>
    </row>
    <row r="177" spans="9:9" ht="18" customHeight="1">
      <c r="I177" s="21"/>
    </row>
    <row r="178" spans="9:9" ht="18" customHeight="1">
      <c r="I178" s="21"/>
    </row>
  </sheetData>
  <conditionalFormatting sqref="D3:D32">
    <cfRule type="cellIs" dxfId="66" priority="1" operator="equal">
      <formula>"M"</formula>
    </cfRule>
    <cfRule type="cellIs" dxfId="65" priority="2" operator="equal">
      <formula>"H"</formula>
    </cfRule>
  </conditionalFormatting>
  <conditionalFormatting sqref="I3:I32">
    <cfRule type="cellIs" dxfId="64" priority="3" stopIfTrue="1" operator="equal">
      <formula>"Due"</formula>
    </cfRule>
    <cfRule type="cellIs" dxfId="63" priority="4" stopIfTrue="1" operator="equal">
      <formula>"Open"</formula>
    </cfRule>
    <cfRule type="cellIs" dxfId="62" priority="5" stopIfTrue="1" operator="equal">
      <formula>"Closed"</formula>
    </cfRule>
  </conditionalFormatting>
  <pageMargins left="0.25" right="0.25" top="0.75" bottom="0.75" header="0.3" footer="0.3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84F83F5-9619-EA49-BF44-B552789207FA}">
          <x14:formula1>
            <xm:f>Menu!$A$18:$A$20</xm:f>
          </x14:formula1>
          <xm:sqref>D3:D32</xm:sqref>
        </x14:dataValidation>
        <x14:dataValidation type="list" allowBlank="1" showInputMessage="1" showErrorMessage="1" xr:uid="{80581927-540F-6348-B18E-52CA17370C68}">
          <x14:formula1>
            <xm:f>Menu!$A$2:$A$15</xm:f>
          </x14:formula1>
          <xm:sqref>E3:E32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1"/>
  <sheetViews>
    <sheetView workbookViewId="0"/>
  </sheetViews>
  <sheetFormatPr baseColWidth="10" defaultColWidth="14.5" defaultRowHeight="15" customHeight="1"/>
  <cols>
    <col min="1" max="1" width="10.6640625" customWidth="1"/>
    <col min="2" max="2" width="12.1640625" customWidth="1"/>
    <col min="3" max="3" width="47.83203125" customWidth="1"/>
    <col min="4" max="4" width="7" customWidth="1"/>
    <col min="5" max="8" width="10.6640625" customWidth="1"/>
    <col min="9" max="9" width="8" customWidth="1"/>
    <col min="10" max="10" width="43.33203125" customWidth="1"/>
    <col min="11" max="11" width="47.5" customWidth="1"/>
    <col min="12" max="27" width="10.6640625" customWidth="1"/>
  </cols>
  <sheetData>
    <row r="1" spans="1:27" ht="22">
      <c r="A1" s="1" t="s">
        <v>0</v>
      </c>
      <c r="B1" s="2">
        <f ca="1">TODAY()</f>
        <v>46090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28" t="e">
        <f>'PF-2022'!#REF!+1</f>
        <v>#REF!</v>
      </c>
      <c r="B3" s="29" t="s">
        <v>18</v>
      </c>
      <c r="C3" s="12" t="s">
        <v>19</v>
      </c>
      <c r="D3" s="13" t="s">
        <v>20</v>
      </c>
      <c r="E3" s="13" t="s">
        <v>12</v>
      </c>
      <c r="F3" s="14">
        <v>44179</v>
      </c>
      <c r="G3" s="14">
        <v>44377</v>
      </c>
      <c r="H3" s="15">
        <v>44243</v>
      </c>
      <c r="I3" s="16" t="str">
        <f t="shared" ref="I3:I90" ca="1" si="0">IF(AND(G3="",H3=""),"-",IF(AND(H3="",TODAY()&gt;=G3),"Due",IF(AND(H3="",TODAY()&lt;G3),"Open","Closed")))</f>
        <v>Closed</v>
      </c>
      <c r="J3" s="17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>
      <c r="A4" s="28" t="e">
        <f t="shared" ref="A4:A9" si="1">A3+1</f>
        <v>#REF!</v>
      </c>
      <c r="B4" s="29" t="s">
        <v>21</v>
      </c>
      <c r="C4" s="12"/>
      <c r="D4" s="13"/>
      <c r="E4" s="13"/>
      <c r="F4" s="14"/>
      <c r="G4" s="14"/>
      <c r="H4" s="15"/>
      <c r="I4" s="16" t="str">
        <f t="shared" ca="1" si="0"/>
        <v>-</v>
      </c>
      <c r="J4" s="1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45">
      <c r="A5" s="28" t="e">
        <f t="shared" si="1"/>
        <v>#REF!</v>
      </c>
      <c r="B5" s="29" t="s">
        <v>22</v>
      </c>
      <c r="C5" s="12" t="s">
        <v>23</v>
      </c>
      <c r="D5" s="13" t="s">
        <v>20</v>
      </c>
      <c r="E5" s="13" t="s">
        <v>12</v>
      </c>
      <c r="F5" s="14">
        <v>44203</v>
      </c>
      <c r="G5" s="14">
        <v>44377</v>
      </c>
      <c r="H5" s="15">
        <v>44253</v>
      </c>
      <c r="I5" s="16" t="str">
        <f t="shared" ca="1" si="0"/>
        <v>Closed</v>
      </c>
      <c r="J5" s="17" t="s">
        <v>24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30">
      <c r="A6" s="28" t="e">
        <f t="shared" si="1"/>
        <v>#REF!</v>
      </c>
      <c r="B6" s="29" t="s">
        <v>25</v>
      </c>
      <c r="C6" s="31" t="s">
        <v>26</v>
      </c>
      <c r="D6" s="13" t="s">
        <v>15</v>
      </c>
      <c r="E6" s="13" t="s">
        <v>12</v>
      </c>
      <c r="F6" s="14">
        <v>44151</v>
      </c>
      <c r="G6" s="14">
        <v>44561</v>
      </c>
      <c r="H6" s="15">
        <v>44553</v>
      </c>
      <c r="I6" s="16" t="str">
        <f t="shared" ca="1" si="0"/>
        <v>Closed</v>
      </c>
      <c r="J6" s="17" t="s">
        <v>27</v>
      </c>
      <c r="K6" s="32" t="s">
        <v>28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30">
      <c r="A7" s="28" t="e">
        <f t="shared" si="1"/>
        <v>#REF!</v>
      </c>
      <c r="B7" s="29" t="s">
        <v>25</v>
      </c>
      <c r="C7" s="12" t="s">
        <v>29</v>
      </c>
      <c r="D7" s="13" t="s">
        <v>11</v>
      </c>
      <c r="E7" s="13" t="s">
        <v>12</v>
      </c>
      <c r="F7" s="14">
        <v>44282</v>
      </c>
      <c r="G7" s="14">
        <v>44284</v>
      </c>
      <c r="H7" s="15">
        <v>44284</v>
      </c>
      <c r="I7" s="16" t="str">
        <f t="shared" ca="1" si="0"/>
        <v>Closed</v>
      </c>
      <c r="J7" s="17" t="s">
        <v>30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>
      <c r="A8" s="28" t="e">
        <f t="shared" si="1"/>
        <v>#REF!</v>
      </c>
      <c r="B8" s="29" t="s">
        <v>22</v>
      </c>
      <c r="C8" s="12" t="s">
        <v>31</v>
      </c>
      <c r="D8" s="13" t="s">
        <v>15</v>
      </c>
      <c r="E8" s="13" t="s">
        <v>12</v>
      </c>
      <c r="F8" s="14">
        <v>44225</v>
      </c>
      <c r="G8" s="14">
        <v>44242</v>
      </c>
      <c r="H8" s="15">
        <v>44239</v>
      </c>
      <c r="I8" s="16" t="str">
        <f t="shared" ca="1" si="0"/>
        <v>Closed</v>
      </c>
      <c r="J8" s="17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>
      <c r="A9" s="28" t="e">
        <f t="shared" si="1"/>
        <v>#REF!</v>
      </c>
      <c r="B9" s="29" t="s">
        <v>32</v>
      </c>
      <c r="C9" s="12" t="s">
        <v>33</v>
      </c>
      <c r="D9" s="13" t="s">
        <v>15</v>
      </c>
      <c r="E9" s="13" t="s">
        <v>34</v>
      </c>
      <c r="F9" s="14">
        <v>44230</v>
      </c>
      <c r="G9" s="14">
        <v>44255</v>
      </c>
      <c r="H9" s="15">
        <v>44504</v>
      </c>
      <c r="I9" s="16" t="str">
        <f t="shared" ca="1" si="0"/>
        <v>Closed</v>
      </c>
      <c r="J9" s="17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>
      <c r="A10" s="28" t="e">
        <f>#REF!+1</f>
        <v>#REF!</v>
      </c>
      <c r="B10" s="29" t="s">
        <v>35</v>
      </c>
      <c r="C10" s="12" t="s">
        <v>36</v>
      </c>
      <c r="D10" s="13" t="s">
        <v>11</v>
      </c>
      <c r="E10" s="13" t="s">
        <v>12</v>
      </c>
      <c r="F10" s="14">
        <v>44228</v>
      </c>
      <c r="G10" s="14">
        <v>44286</v>
      </c>
      <c r="H10" s="15">
        <v>44265</v>
      </c>
      <c r="I10" s="16" t="str">
        <f t="shared" ca="1" si="0"/>
        <v>Closed</v>
      </c>
      <c r="J10" s="1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>
      <c r="A11" s="28" t="e">
        <f t="shared" ref="A11:A16" si="2">A10+1</f>
        <v>#REF!</v>
      </c>
      <c r="B11" s="29" t="s">
        <v>35</v>
      </c>
      <c r="C11" s="12" t="s">
        <v>37</v>
      </c>
      <c r="D11" s="13" t="s">
        <v>15</v>
      </c>
      <c r="E11" s="13" t="s">
        <v>12</v>
      </c>
      <c r="F11" s="14">
        <v>44089</v>
      </c>
      <c r="G11" s="14">
        <v>44287</v>
      </c>
      <c r="H11" s="15">
        <v>44239</v>
      </c>
      <c r="I11" s="16" t="str">
        <f t="shared" ca="1" si="0"/>
        <v>Closed</v>
      </c>
      <c r="J11" s="17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45">
      <c r="A12" s="28" t="e">
        <f t="shared" si="2"/>
        <v>#REF!</v>
      </c>
      <c r="B12" s="29" t="s">
        <v>38</v>
      </c>
      <c r="C12" s="31" t="s">
        <v>39</v>
      </c>
      <c r="D12" s="13" t="s">
        <v>11</v>
      </c>
      <c r="E12" s="13" t="s">
        <v>12</v>
      </c>
      <c r="F12" s="14">
        <v>44232</v>
      </c>
      <c r="G12" s="14">
        <v>44287</v>
      </c>
      <c r="H12" s="15">
        <v>44309</v>
      </c>
      <c r="I12" s="16" t="str">
        <f t="shared" ca="1" si="0"/>
        <v>Closed</v>
      </c>
      <c r="J12" s="17" t="s">
        <v>40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>
      <c r="A13" s="28" t="e">
        <f t="shared" si="2"/>
        <v>#REF!</v>
      </c>
      <c r="B13" s="29" t="s">
        <v>38</v>
      </c>
      <c r="C13" s="31" t="s">
        <v>41</v>
      </c>
      <c r="D13" s="13" t="s">
        <v>11</v>
      </c>
      <c r="E13" s="13" t="s">
        <v>12</v>
      </c>
      <c r="F13" s="14">
        <v>44470</v>
      </c>
      <c r="G13" s="14">
        <v>44561</v>
      </c>
      <c r="H13" s="15">
        <v>44553</v>
      </c>
      <c r="I13" s="16" t="str">
        <f t="shared" ca="1" si="0"/>
        <v>Closed</v>
      </c>
      <c r="J13" s="17" t="s">
        <v>42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>
      <c r="A14" s="28" t="e">
        <f t="shared" si="2"/>
        <v>#REF!</v>
      </c>
      <c r="B14" s="29"/>
      <c r="C14" s="12" t="s">
        <v>43</v>
      </c>
      <c r="D14" s="13" t="s">
        <v>11</v>
      </c>
      <c r="E14" s="13" t="s">
        <v>12</v>
      </c>
      <c r="F14" s="14">
        <v>44239</v>
      </c>
      <c r="G14" s="14">
        <v>44286</v>
      </c>
      <c r="H14" s="15">
        <v>44242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28" t="e">
        <f t="shared" si="2"/>
        <v>#REF!</v>
      </c>
      <c r="B15" s="29"/>
      <c r="C15" s="31" t="s">
        <v>44</v>
      </c>
      <c r="D15" s="13" t="s">
        <v>11</v>
      </c>
      <c r="E15" s="13" t="s">
        <v>12</v>
      </c>
      <c r="F15" s="14">
        <v>44470</v>
      </c>
      <c r="G15" s="14">
        <v>44561</v>
      </c>
      <c r="H15" s="15">
        <v>44553</v>
      </c>
      <c r="I15" s="16" t="str">
        <f t="shared" ca="1" si="0"/>
        <v>Closed</v>
      </c>
      <c r="J15" s="17" t="s">
        <v>45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28" t="e">
        <f t="shared" si="2"/>
        <v>#REF!</v>
      </c>
      <c r="B16" s="29"/>
      <c r="C16" s="31" t="s">
        <v>46</v>
      </c>
      <c r="D16" s="13" t="s">
        <v>11</v>
      </c>
      <c r="E16" s="13" t="s">
        <v>12</v>
      </c>
      <c r="F16" s="14">
        <v>44470</v>
      </c>
      <c r="G16" s="14">
        <v>44561</v>
      </c>
      <c r="H16" s="15">
        <v>44553</v>
      </c>
      <c r="I16" s="16" t="str">
        <f t="shared" ca="1" si="0"/>
        <v>Closed</v>
      </c>
      <c r="J16" s="17" t="s">
        <v>47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33" t="s">
        <v>48</v>
      </c>
      <c r="B17" s="29"/>
      <c r="C17" s="31" t="s">
        <v>49</v>
      </c>
      <c r="D17" s="13" t="s">
        <v>11</v>
      </c>
      <c r="E17" s="13" t="s">
        <v>12</v>
      </c>
      <c r="F17" s="14">
        <v>44470</v>
      </c>
      <c r="G17" s="14">
        <v>44561</v>
      </c>
      <c r="H17" s="15">
        <v>44553</v>
      </c>
      <c r="I17" s="16" t="str">
        <f t="shared" ca="1" si="0"/>
        <v>Closed</v>
      </c>
      <c r="J17" s="17" t="s">
        <v>50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>
      <c r="A18" s="33" t="s">
        <v>51</v>
      </c>
      <c r="B18" s="29"/>
      <c r="C18" s="31" t="s">
        <v>52</v>
      </c>
      <c r="D18" s="13" t="s">
        <v>11</v>
      </c>
      <c r="E18" s="13" t="s">
        <v>12</v>
      </c>
      <c r="F18" s="14">
        <v>44470</v>
      </c>
      <c r="G18" s="14">
        <v>44561</v>
      </c>
      <c r="H18" s="15">
        <v>44553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>
      <c r="A19" s="28" t="e">
        <f>'PF-2022'!#REF!+1</f>
        <v>#REF!</v>
      </c>
      <c r="B19" s="29" t="s">
        <v>32</v>
      </c>
      <c r="C19" s="12" t="s">
        <v>53</v>
      </c>
      <c r="D19" s="13" t="s">
        <v>11</v>
      </c>
      <c r="E19" s="13" t="s">
        <v>12</v>
      </c>
      <c r="F19" s="14">
        <v>44260</v>
      </c>
      <c r="G19" s="14">
        <v>44316</v>
      </c>
      <c r="H19" s="15">
        <v>44273</v>
      </c>
      <c r="I19" s="16" t="str">
        <f t="shared" ca="1" si="0"/>
        <v>Closed</v>
      </c>
      <c r="J19" s="17" t="s">
        <v>54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28" t="e">
        <f>'PF-2022'!#REF!+1</f>
        <v>#REF!</v>
      </c>
      <c r="B20" s="29" t="s">
        <v>22</v>
      </c>
      <c r="C20" s="12" t="s">
        <v>55</v>
      </c>
      <c r="D20" s="13" t="s">
        <v>20</v>
      </c>
      <c r="E20" s="13" t="s">
        <v>12</v>
      </c>
      <c r="F20" s="14">
        <v>44260</v>
      </c>
      <c r="G20" s="14">
        <v>44377</v>
      </c>
      <c r="H20" s="15">
        <v>44308</v>
      </c>
      <c r="I20" s="16" t="str">
        <f t="shared" ca="1" si="0"/>
        <v>Closed</v>
      </c>
      <c r="J20" s="17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>
      <c r="A21" s="28" t="e">
        <f t="shared" ref="A21:A22" si="3">A20+1</f>
        <v>#REF!</v>
      </c>
      <c r="B21" s="29" t="s">
        <v>25</v>
      </c>
      <c r="C21" s="12" t="s">
        <v>56</v>
      </c>
      <c r="D21" s="13" t="s">
        <v>15</v>
      </c>
      <c r="E21" s="13" t="s">
        <v>12</v>
      </c>
      <c r="F21" s="14">
        <v>44273</v>
      </c>
      <c r="G21" s="14">
        <v>44273</v>
      </c>
      <c r="H21" s="15">
        <v>44273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>
      <c r="A22" s="28" t="e">
        <f t="shared" si="3"/>
        <v>#REF!</v>
      </c>
      <c r="B22" s="29" t="s">
        <v>32</v>
      </c>
      <c r="C22" s="12" t="s">
        <v>57</v>
      </c>
      <c r="D22" s="13" t="s">
        <v>11</v>
      </c>
      <c r="E22" s="13" t="s">
        <v>12</v>
      </c>
      <c r="F22" s="14">
        <v>44273</v>
      </c>
      <c r="G22" s="14">
        <v>44286</v>
      </c>
      <c r="H22" s="15">
        <v>44280</v>
      </c>
      <c r="I22" s="16" t="str">
        <f t="shared" ca="1" si="0"/>
        <v>Closed</v>
      </c>
      <c r="J22" s="17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>
      <c r="A23" s="28" t="e">
        <f>'PF-2022'!#REF!+1</f>
        <v>#REF!</v>
      </c>
      <c r="B23" s="29" t="s">
        <v>22</v>
      </c>
      <c r="C23" s="12" t="s">
        <v>58</v>
      </c>
      <c r="D23" s="13" t="s">
        <v>11</v>
      </c>
      <c r="E23" s="13" t="s">
        <v>12</v>
      </c>
      <c r="F23" s="14">
        <v>44273</v>
      </c>
      <c r="G23" s="14">
        <v>44286</v>
      </c>
      <c r="H23" s="15">
        <v>44279</v>
      </c>
      <c r="I23" s="16" t="str">
        <f t="shared" ca="1" si="0"/>
        <v>Closed</v>
      </c>
      <c r="J23" s="17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>
      <c r="A24" s="28" t="e">
        <f t="shared" ref="A24:A45" si="4">A23+1</f>
        <v>#REF!</v>
      </c>
      <c r="B24" s="29" t="s">
        <v>25</v>
      </c>
      <c r="C24" s="12" t="s">
        <v>59</v>
      </c>
      <c r="D24" s="13" t="s">
        <v>11</v>
      </c>
      <c r="E24" s="13" t="s">
        <v>12</v>
      </c>
      <c r="F24" s="14">
        <v>44283</v>
      </c>
      <c r="G24" s="14">
        <v>44301</v>
      </c>
      <c r="H24" s="15">
        <v>44284</v>
      </c>
      <c r="I24" s="16" t="str">
        <f t="shared" ca="1" si="0"/>
        <v>Closed</v>
      </c>
      <c r="J24" s="17" t="s">
        <v>60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30">
      <c r="A25" s="28" t="e">
        <f t="shared" si="4"/>
        <v>#REF!</v>
      </c>
      <c r="B25" s="29" t="s">
        <v>25</v>
      </c>
      <c r="C25" s="12" t="s">
        <v>61</v>
      </c>
      <c r="D25" s="13" t="s">
        <v>11</v>
      </c>
      <c r="E25" s="13" t="s">
        <v>12</v>
      </c>
      <c r="F25" s="14">
        <v>44316</v>
      </c>
      <c r="G25" s="14">
        <v>44323</v>
      </c>
      <c r="H25" s="15">
        <v>44307</v>
      </c>
      <c r="I25" s="16" t="str">
        <f t="shared" ca="1" si="0"/>
        <v>Closed</v>
      </c>
      <c r="J25" s="1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30">
      <c r="A26" s="28" t="e">
        <f t="shared" si="4"/>
        <v>#REF!</v>
      </c>
      <c r="B26" s="29"/>
      <c r="C26" s="12" t="s">
        <v>62</v>
      </c>
      <c r="D26" s="13" t="s">
        <v>20</v>
      </c>
      <c r="E26" s="13" t="s">
        <v>12</v>
      </c>
      <c r="F26" s="14">
        <v>44286</v>
      </c>
      <c r="G26" s="14">
        <v>44377</v>
      </c>
      <c r="H26" s="15">
        <v>44420</v>
      </c>
      <c r="I26" s="16" t="str">
        <f t="shared" ca="1" si="0"/>
        <v>Closed</v>
      </c>
      <c r="J26" s="17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>
      <c r="A27" s="28" t="e">
        <f t="shared" si="4"/>
        <v>#REF!</v>
      </c>
      <c r="B27" s="29" t="s">
        <v>32</v>
      </c>
      <c r="C27" s="12" t="s">
        <v>63</v>
      </c>
      <c r="D27" s="13" t="s">
        <v>11</v>
      </c>
      <c r="E27" s="13" t="s">
        <v>12</v>
      </c>
      <c r="F27" s="14">
        <v>44287</v>
      </c>
      <c r="G27" s="14">
        <v>44295</v>
      </c>
      <c r="H27" s="15">
        <v>44288</v>
      </c>
      <c r="I27" s="16" t="str">
        <f t="shared" ca="1" si="0"/>
        <v>Closed</v>
      </c>
      <c r="J27" s="17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>
      <c r="A28" s="28" t="e">
        <f t="shared" si="4"/>
        <v>#REF!</v>
      </c>
      <c r="B28" s="29" t="s">
        <v>32</v>
      </c>
      <c r="C28" s="12" t="s">
        <v>64</v>
      </c>
      <c r="D28" s="13" t="s">
        <v>15</v>
      </c>
      <c r="E28" s="13" t="s">
        <v>12</v>
      </c>
      <c r="F28" s="14">
        <v>44288</v>
      </c>
      <c r="G28" s="14">
        <v>44295</v>
      </c>
      <c r="H28" s="15">
        <v>44293</v>
      </c>
      <c r="I28" s="16" t="str">
        <f t="shared" ca="1" si="0"/>
        <v>Closed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>
      <c r="A29" s="28" t="e">
        <f t="shared" si="4"/>
        <v>#REF!</v>
      </c>
      <c r="B29" s="29" t="s">
        <v>65</v>
      </c>
      <c r="C29" s="12" t="s">
        <v>66</v>
      </c>
      <c r="D29" s="13" t="s">
        <v>15</v>
      </c>
      <c r="E29" s="13" t="s">
        <v>12</v>
      </c>
      <c r="F29" s="14">
        <v>44288</v>
      </c>
      <c r="G29" s="14">
        <v>44302</v>
      </c>
      <c r="H29" s="15">
        <v>44293</v>
      </c>
      <c r="I29" s="16" t="str">
        <f t="shared" ca="1" si="0"/>
        <v>Closed</v>
      </c>
      <c r="J29" s="17" t="s">
        <v>67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>
      <c r="A30" s="28" t="e">
        <f t="shared" si="4"/>
        <v>#REF!</v>
      </c>
      <c r="B30" s="29" t="s">
        <v>22</v>
      </c>
      <c r="C30" s="12" t="s">
        <v>68</v>
      </c>
      <c r="D30" s="13" t="s">
        <v>20</v>
      </c>
      <c r="E30" s="13" t="s">
        <v>12</v>
      </c>
      <c r="F30" s="14">
        <v>44348</v>
      </c>
      <c r="G30" s="14">
        <v>44408</v>
      </c>
      <c r="H30" s="15">
        <v>44448</v>
      </c>
      <c r="I30" s="16" t="str">
        <f t="shared" ca="1" si="0"/>
        <v>Closed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>
      <c r="A31" s="28" t="e">
        <f t="shared" si="4"/>
        <v>#REF!</v>
      </c>
      <c r="B31" s="29" t="s">
        <v>22</v>
      </c>
      <c r="C31" s="12" t="s">
        <v>69</v>
      </c>
      <c r="D31" s="13" t="s">
        <v>15</v>
      </c>
      <c r="E31" s="13" t="s">
        <v>12</v>
      </c>
      <c r="F31" s="14">
        <v>44314</v>
      </c>
      <c r="G31" s="14">
        <v>44315</v>
      </c>
      <c r="H31" s="15">
        <v>44315</v>
      </c>
      <c r="I31" s="16" t="str">
        <f t="shared" ca="1" si="0"/>
        <v>Closed</v>
      </c>
      <c r="J31" s="1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>
      <c r="A32" s="28" t="e">
        <f t="shared" si="4"/>
        <v>#REF!</v>
      </c>
      <c r="B32" s="29" t="s">
        <v>32</v>
      </c>
      <c r="C32" s="12" t="s">
        <v>70</v>
      </c>
      <c r="D32" s="13" t="s">
        <v>11</v>
      </c>
      <c r="E32" s="13" t="s">
        <v>12</v>
      </c>
      <c r="F32" s="14">
        <v>44319</v>
      </c>
      <c r="G32" s="14">
        <v>44336</v>
      </c>
      <c r="H32" s="15">
        <v>44377</v>
      </c>
      <c r="I32" s="16" t="str">
        <f t="shared" ca="1" si="0"/>
        <v>Closed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>
      <c r="A33" s="28" t="e">
        <f t="shared" si="4"/>
        <v>#REF!</v>
      </c>
      <c r="B33" s="29" t="s">
        <v>22</v>
      </c>
      <c r="C33" s="12" t="s">
        <v>71</v>
      </c>
      <c r="D33" s="13" t="s">
        <v>20</v>
      </c>
      <c r="E33" s="13" t="s">
        <v>12</v>
      </c>
      <c r="F33" s="14">
        <v>44324</v>
      </c>
      <c r="G33" s="14">
        <v>44439</v>
      </c>
      <c r="H33" s="15">
        <v>44413</v>
      </c>
      <c r="I33" s="16" t="str">
        <f t="shared" ca="1" si="0"/>
        <v>Closed</v>
      </c>
      <c r="J33" s="17" t="s">
        <v>72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>
      <c r="A34" s="28" t="e">
        <f t="shared" si="4"/>
        <v>#REF!</v>
      </c>
      <c r="B34" s="29" t="s">
        <v>25</v>
      </c>
      <c r="C34" s="12" t="s">
        <v>73</v>
      </c>
      <c r="D34" s="13" t="s">
        <v>11</v>
      </c>
      <c r="E34" s="13" t="s">
        <v>12</v>
      </c>
      <c r="F34" s="14">
        <v>44336</v>
      </c>
      <c r="G34" s="14">
        <v>44347</v>
      </c>
      <c r="H34" s="15">
        <v>44344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>
      <c r="A35" s="28" t="e">
        <f t="shared" si="4"/>
        <v>#REF!</v>
      </c>
      <c r="B35" s="29" t="s">
        <v>25</v>
      </c>
      <c r="C35" s="12" t="s">
        <v>74</v>
      </c>
      <c r="D35" s="13" t="s">
        <v>11</v>
      </c>
      <c r="E35" s="13" t="s">
        <v>12</v>
      </c>
      <c r="F35" s="14">
        <v>44344</v>
      </c>
      <c r="G35" s="14">
        <v>44351</v>
      </c>
      <c r="H35" s="15">
        <v>44350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>
      <c r="A36" s="28" t="e">
        <f t="shared" si="4"/>
        <v>#REF!</v>
      </c>
      <c r="B36" s="29" t="s">
        <v>65</v>
      </c>
      <c r="C36" s="12" t="s">
        <v>75</v>
      </c>
      <c r="D36" s="13" t="s">
        <v>15</v>
      </c>
      <c r="E36" s="13" t="s">
        <v>12</v>
      </c>
      <c r="F36" s="14">
        <v>44361</v>
      </c>
      <c r="G36" s="14">
        <v>44377</v>
      </c>
      <c r="H36" s="15">
        <v>44363</v>
      </c>
      <c r="I36" s="16" t="str">
        <f t="shared" ca="1" si="0"/>
        <v>Closed</v>
      </c>
      <c r="J36" s="17" t="s">
        <v>76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>
      <c r="A37" s="28" t="e">
        <f t="shared" si="4"/>
        <v>#REF!</v>
      </c>
      <c r="B37" s="29" t="s">
        <v>65</v>
      </c>
      <c r="C37" s="12" t="s">
        <v>77</v>
      </c>
      <c r="D37" s="13" t="s">
        <v>15</v>
      </c>
      <c r="E37" s="13" t="s">
        <v>12</v>
      </c>
      <c r="F37" s="14">
        <v>44361</v>
      </c>
      <c r="G37" s="14">
        <v>44377</v>
      </c>
      <c r="H37" s="15">
        <v>44363</v>
      </c>
      <c r="I37" s="16" t="str">
        <f t="shared" ca="1" si="0"/>
        <v>Closed</v>
      </c>
      <c r="J37" s="17" t="s">
        <v>78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>
      <c r="A38" s="28" t="e">
        <f t="shared" si="4"/>
        <v>#REF!</v>
      </c>
      <c r="B38" s="29" t="s">
        <v>65</v>
      </c>
      <c r="C38" s="12" t="s">
        <v>79</v>
      </c>
      <c r="D38" s="13" t="s">
        <v>15</v>
      </c>
      <c r="E38" s="13" t="s">
        <v>12</v>
      </c>
      <c r="F38" s="14">
        <v>44361</v>
      </c>
      <c r="G38" s="14">
        <v>44377</v>
      </c>
      <c r="H38" s="15">
        <v>44363</v>
      </c>
      <c r="I38" s="16" t="str">
        <f t="shared" ca="1" si="0"/>
        <v>Closed</v>
      </c>
      <c r="J38" s="17" t="s">
        <v>80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>
      <c r="A39" s="28" t="e">
        <f t="shared" si="4"/>
        <v>#REF!</v>
      </c>
      <c r="B39" s="29" t="s">
        <v>25</v>
      </c>
      <c r="C39" s="12" t="s">
        <v>81</v>
      </c>
      <c r="D39" s="13" t="s">
        <v>20</v>
      </c>
      <c r="E39" s="13" t="s">
        <v>12</v>
      </c>
      <c r="F39" s="14">
        <v>44362</v>
      </c>
      <c r="G39" s="14">
        <v>44561</v>
      </c>
      <c r="H39" s="15">
        <v>44393</v>
      </c>
      <c r="I39" s="16" t="str">
        <f t="shared" ca="1" si="0"/>
        <v>Closed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>
      <c r="A40" s="28" t="e">
        <f t="shared" si="4"/>
        <v>#REF!</v>
      </c>
      <c r="B40" s="29" t="s">
        <v>21</v>
      </c>
      <c r="C40" s="12" t="s">
        <v>82</v>
      </c>
      <c r="D40" s="13" t="s">
        <v>11</v>
      </c>
      <c r="E40" s="13" t="s">
        <v>12</v>
      </c>
      <c r="F40" s="14"/>
      <c r="G40" s="14"/>
      <c r="H40" s="15">
        <v>44396</v>
      </c>
      <c r="I40" s="16" t="str">
        <f t="shared" ca="1" si="0"/>
        <v>Closed</v>
      </c>
      <c r="J40" s="17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>
      <c r="A41" s="28" t="e">
        <f t="shared" si="4"/>
        <v>#REF!</v>
      </c>
      <c r="B41" s="29" t="s">
        <v>21</v>
      </c>
      <c r="C41" s="12" t="s">
        <v>83</v>
      </c>
      <c r="D41" s="13"/>
      <c r="E41" s="13"/>
      <c r="F41" s="14"/>
      <c r="G41" s="14"/>
      <c r="H41" s="15">
        <v>44396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>
      <c r="A42" s="28" t="e">
        <f t="shared" si="4"/>
        <v>#REF!</v>
      </c>
      <c r="B42" s="29" t="s">
        <v>32</v>
      </c>
      <c r="C42" s="12" t="s">
        <v>84</v>
      </c>
      <c r="D42" s="13" t="s">
        <v>11</v>
      </c>
      <c r="E42" s="13" t="s">
        <v>12</v>
      </c>
      <c r="F42" s="14">
        <v>44383</v>
      </c>
      <c r="G42" s="14">
        <v>44423</v>
      </c>
      <c r="H42" s="15">
        <v>44393</v>
      </c>
      <c r="I42" s="16" t="str">
        <f t="shared" ca="1" si="0"/>
        <v>Closed</v>
      </c>
      <c r="J42" s="17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>
      <c r="A43" s="28" t="e">
        <f t="shared" si="4"/>
        <v>#REF!</v>
      </c>
      <c r="B43" s="29" t="s">
        <v>32</v>
      </c>
      <c r="C43" s="12" t="s">
        <v>85</v>
      </c>
      <c r="D43" s="13" t="s">
        <v>11</v>
      </c>
      <c r="E43" s="13" t="s">
        <v>12</v>
      </c>
      <c r="F43" s="14">
        <v>44379</v>
      </c>
      <c r="G43" s="14">
        <v>44388</v>
      </c>
      <c r="H43" s="15">
        <v>44393</v>
      </c>
      <c r="I43" s="16" t="str">
        <f t="shared" ca="1" si="0"/>
        <v>Closed</v>
      </c>
      <c r="J43" s="17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>
      <c r="A44" s="28" t="e">
        <f t="shared" si="4"/>
        <v>#REF!</v>
      </c>
      <c r="B44" s="29" t="s">
        <v>22</v>
      </c>
      <c r="C44" s="12" t="s">
        <v>86</v>
      </c>
      <c r="D44" s="13" t="s">
        <v>15</v>
      </c>
      <c r="E44" s="13" t="s">
        <v>12</v>
      </c>
      <c r="F44" s="14">
        <v>44379</v>
      </c>
      <c r="G44" s="14">
        <v>44388</v>
      </c>
      <c r="H44" s="15">
        <v>44392</v>
      </c>
      <c r="I44" s="16" t="str">
        <f t="shared" ca="1" si="0"/>
        <v>Closed</v>
      </c>
      <c r="J44" s="17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>
      <c r="A45" s="28" t="e">
        <f t="shared" si="4"/>
        <v>#REF!</v>
      </c>
      <c r="B45" s="29" t="s">
        <v>22</v>
      </c>
      <c r="C45" s="12" t="s">
        <v>87</v>
      </c>
      <c r="D45" s="13" t="s">
        <v>11</v>
      </c>
      <c r="E45" s="13" t="s">
        <v>12</v>
      </c>
      <c r="F45" s="14">
        <v>44447</v>
      </c>
      <c r="G45" s="14">
        <v>44500</v>
      </c>
      <c r="H45" s="15">
        <v>44455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>
      <c r="A46" s="28" t="e">
        <f>'PF-2022'!#REF!+1</f>
        <v>#REF!</v>
      </c>
      <c r="B46" s="29" t="s">
        <v>35</v>
      </c>
      <c r="C46" s="12" t="s">
        <v>88</v>
      </c>
      <c r="D46" s="13" t="s">
        <v>15</v>
      </c>
      <c r="E46" s="13" t="s">
        <v>12</v>
      </c>
      <c r="F46" s="14">
        <v>44382</v>
      </c>
      <c r="G46" s="14">
        <v>44397</v>
      </c>
      <c r="H46" s="15">
        <v>44398</v>
      </c>
      <c r="I46" s="16" t="str">
        <f t="shared" ca="1" si="0"/>
        <v>Closed</v>
      </c>
      <c r="J46" s="17" t="s">
        <v>89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>
      <c r="A47" s="28" t="e">
        <f t="shared" ref="A47:A57" si="5">A46+1</f>
        <v>#REF!</v>
      </c>
      <c r="B47" s="29" t="s">
        <v>35</v>
      </c>
      <c r="C47" s="12" t="s">
        <v>90</v>
      </c>
      <c r="D47" s="13" t="s">
        <v>11</v>
      </c>
      <c r="E47" s="13" t="s">
        <v>12</v>
      </c>
      <c r="F47" s="14">
        <v>44385</v>
      </c>
      <c r="G47" s="14">
        <v>44408</v>
      </c>
      <c r="H47" s="15">
        <v>44398</v>
      </c>
      <c r="I47" s="16" t="str">
        <f t="shared" ca="1" si="0"/>
        <v>Closed</v>
      </c>
      <c r="J47" s="17" t="s">
        <v>91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>
      <c r="A48" s="28" t="e">
        <f t="shared" si="5"/>
        <v>#REF!</v>
      </c>
      <c r="B48" s="29" t="s">
        <v>35</v>
      </c>
      <c r="C48" s="12" t="s">
        <v>92</v>
      </c>
      <c r="D48" s="13" t="s">
        <v>11</v>
      </c>
      <c r="E48" s="13" t="s">
        <v>12</v>
      </c>
      <c r="F48" s="14"/>
      <c r="G48" s="14"/>
      <c r="H48" s="15">
        <v>44483</v>
      </c>
      <c r="I48" s="16" t="str">
        <f t="shared" ca="1" si="0"/>
        <v>Closed</v>
      </c>
      <c r="J48" s="17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>
      <c r="A49" s="28" t="e">
        <f t="shared" si="5"/>
        <v>#REF!</v>
      </c>
      <c r="B49" s="29" t="s">
        <v>35</v>
      </c>
      <c r="C49" s="12" t="s">
        <v>93</v>
      </c>
      <c r="D49" s="13" t="s">
        <v>15</v>
      </c>
      <c r="E49" s="13" t="s">
        <v>12</v>
      </c>
      <c r="F49" s="14">
        <v>44463</v>
      </c>
      <c r="G49" s="14">
        <v>44489</v>
      </c>
      <c r="H49" s="15">
        <v>44477</v>
      </c>
      <c r="I49" s="16" t="str">
        <f t="shared" ca="1" si="0"/>
        <v>Closed</v>
      </c>
      <c r="J49" s="17" t="s">
        <v>94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>
      <c r="A50" s="28" t="e">
        <f t="shared" si="5"/>
        <v>#REF!</v>
      </c>
      <c r="B50" s="29" t="s">
        <v>35</v>
      </c>
      <c r="C50" s="12" t="s">
        <v>95</v>
      </c>
      <c r="D50" s="13" t="s">
        <v>15</v>
      </c>
      <c r="E50" s="13"/>
      <c r="F50" s="14"/>
      <c r="G50" s="14">
        <v>44418</v>
      </c>
      <c r="H50" s="15">
        <v>44455</v>
      </c>
      <c r="I50" s="16" t="str">
        <f t="shared" ca="1" si="0"/>
        <v>Closed</v>
      </c>
      <c r="J50" s="17" t="s">
        <v>96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>
      <c r="A51" s="28" t="e">
        <f t="shared" si="5"/>
        <v>#REF!</v>
      </c>
      <c r="B51" s="29" t="s">
        <v>35</v>
      </c>
      <c r="C51" s="12" t="s">
        <v>97</v>
      </c>
      <c r="D51" s="13"/>
      <c r="E51" s="13"/>
      <c r="F51" s="14"/>
      <c r="G51" s="14"/>
      <c r="H51" s="15">
        <v>44454</v>
      </c>
      <c r="I51" s="16" t="str">
        <f t="shared" ca="1" si="0"/>
        <v>Closed</v>
      </c>
      <c r="J51" s="17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>
      <c r="A52" s="28" t="e">
        <f t="shared" si="5"/>
        <v>#REF!</v>
      </c>
      <c r="B52" s="29" t="s">
        <v>98</v>
      </c>
      <c r="C52" s="12" t="s">
        <v>99</v>
      </c>
      <c r="D52" s="13" t="s">
        <v>15</v>
      </c>
      <c r="E52" s="34">
        <v>44385</v>
      </c>
      <c r="F52" s="14">
        <v>44386</v>
      </c>
      <c r="G52" s="14">
        <v>44393</v>
      </c>
      <c r="H52" s="15">
        <v>44418</v>
      </c>
      <c r="I52" s="16" t="str">
        <f t="shared" ca="1" si="0"/>
        <v>Closed</v>
      </c>
      <c r="J52" s="17" t="s">
        <v>100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>
      <c r="A53" s="28" t="e">
        <f t="shared" si="5"/>
        <v>#REF!</v>
      </c>
      <c r="B53" s="29" t="s">
        <v>22</v>
      </c>
      <c r="C53" s="12" t="s">
        <v>101</v>
      </c>
      <c r="D53" s="13" t="s">
        <v>15</v>
      </c>
      <c r="E53" s="34">
        <v>44385</v>
      </c>
      <c r="F53" s="14">
        <v>44386</v>
      </c>
      <c r="G53" s="14">
        <v>44393</v>
      </c>
      <c r="H53" s="15">
        <v>44411</v>
      </c>
      <c r="I53" s="16" t="str">
        <f t="shared" ca="1" si="0"/>
        <v>Closed</v>
      </c>
      <c r="J53" s="17" t="s">
        <v>100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>
      <c r="A54" s="28" t="e">
        <f t="shared" si="5"/>
        <v>#REF!</v>
      </c>
      <c r="B54" s="29" t="s">
        <v>22</v>
      </c>
      <c r="C54" s="12" t="s">
        <v>102</v>
      </c>
      <c r="D54" s="13" t="s">
        <v>15</v>
      </c>
      <c r="E54" s="13" t="s">
        <v>12</v>
      </c>
      <c r="F54" s="14">
        <v>44389</v>
      </c>
      <c r="G54" s="14">
        <v>44408</v>
      </c>
      <c r="H54" s="15">
        <v>44418</v>
      </c>
      <c r="I54" s="16" t="str">
        <f t="shared" ca="1" si="0"/>
        <v>Closed</v>
      </c>
      <c r="J54" s="17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>
      <c r="A55" s="28" t="e">
        <f t="shared" si="5"/>
        <v>#REF!</v>
      </c>
      <c r="B55" s="29" t="s">
        <v>22</v>
      </c>
      <c r="C55" s="12" t="s">
        <v>63</v>
      </c>
      <c r="D55" s="13" t="s">
        <v>20</v>
      </c>
      <c r="E55" s="13" t="s">
        <v>103</v>
      </c>
      <c r="F55" s="14">
        <v>44391</v>
      </c>
      <c r="G55" s="14">
        <v>44500</v>
      </c>
      <c r="H55" s="15">
        <v>44539</v>
      </c>
      <c r="I55" s="16" t="str">
        <f t="shared" ca="1" si="0"/>
        <v>Closed</v>
      </c>
      <c r="J55" s="17" t="s">
        <v>104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>
      <c r="A56" s="28" t="e">
        <f t="shared" si="5"/>
        <v>#REF!</v>
      </c>
      <c r="B56" s="29" t="s">
        <v>22</v>
      </c>
      <c r="C56" s="12" t="s">
        <v>105</v>
      </c>
      <c r="D56" s="13" t="s">
        <v>20</v>
      </c>
      <c r="E56" s="13" t="s">
        <v>12</v>
      </c>
      <c r="F56" s="14">
        <v>44440</v>
      </c>
      <c r="G56" s="14">
        <v>44469</v>
      </c>
      <c r="H56" s="15">
        <v>44397</v>
      </c>
      <c r="I56" s="16" t="str">
        <f t="shared" ca="1" si="0"/>
        <v>Closed</v>
      </c>
      <c r="J56" s="17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>
      <c r="A57" s="28" t="e">
        <f t="shared" si="5"/>
        <v>#REF!</v>
      </c>
      <c r="B57" s="29" t="s">
        <v>65</v>
      </c>
      <c r="C57" s="12" t="s">
        <v>106</v>
      </c>
      <c r="D57" s="13" t="s">
        <v>20</v>
      </c>
      <c r="E57" s="13" t="s">
        <v>12</v>
      </c>
      <c r="F57" s="14">
        <v>44393</v>
      </c>
      <c r="G57" s="14">
        <v>44408</v>
      </c>
      <c r="H57" s="15">
        <v>44448</v>
      </c>
      <c r="I57" s="16" t="str">
        <f t="shared" ca="1" si="0"/>
        <v>Closed</v>
      </c>
      <c r="J57" s="17" t="s">
        <v>107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>
      <c r="A58" s="28" t="e">
        <f>#REF!+1</f>
        <v>#REF!</v>
      </c>
      <c r="B58" s="29" t="s">
        <v>25</v>
      </c>
      <c r="C58" s="12" t="s">
        <v>108</v>
      </c>
      <c r="D58" s="13" t="s">
        <v>11</v>
      </c>
      <c r="E58" s="13" t="s">
        <v>12</v>
      </c>
      <c r="F58" s="14">
        <v>44409</v>
      </c>
      <c r="G58" s="14">
        <v>44470</v>
      </c>
      <c r="H58" s="15">
        <v>44420</v>
      </c>
      <c r="I58" s="16" t="str">
        <f t="shared" ca="1" si="0"/>
        <v>Closed</v>
      </c>
      <c r="J58" s="17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>
      <c r="A59" s="28" t="e">
        <f>'PF-2022'!#REF!+1</f>
        <v>#REF!</v>
      </c>
      <c r="B59" s="29" t="s">
        <v>35</v>
      </c>
      <c r="C59" s="12" t="s">
        <v>109</v>
      </c>
      <c r="D59" s="13" t="s">
        <v>20</v>
      </c>
      <c r="E59" s="13" t="s">
        <v>12</v>
      </c>
      <c r="F59" s="14">
        <v>44409</v>
      </c>
      <c r="G59" s="14">
        <v>44561</v>
      </c>
      <c r="H59" s="15">
        <v>44434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>
      <c r="A60" s="28" t="e">
        <f t="shared" ref="A60:A68" si="6">A59+1</f>
        <v>#REF!</v>
      </c>
      <c r="B60" s="29"/>
      <c r="C60" s="12" t="s">
        <v>110</v>
      </c>
      <c r="D60" s="13" t="s">
        <v>20</v>
      </c>
      <c r="E60" s="13" t="s">
        <v>12</v>
      </c>
      <c r="F60" s="14"/>
      <c r="G60" s="14">
        <v>44448</v>
      </c>
      <c r="H60" s="14">
        <v>44448</v>
      </c>
      <c r="I60" s="16" t="str">
        <f t="shared" ca="1" si="0"/>
        <v>Closed</v>
      </c>
      <c r="J60" s="17" t="s">
        <v>111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>
      <c r="A61" s="28" t="e">
        <f t="shared" si="6"/>
        <v>#REF!</v>
      </c>
      <c r="B61" s="29"/>
      <c r="C61" s="12" t="s">
        <v>112</v>
      </c>
      <c r="D61" s="13" t="s">
        <v>20</v>
      </c>
      <c r="E61" s="13"/>
      <c r="F61" s="14"/>
      <c r="G61" s="14">
        <v>44448</v>
      </c>
      <c r="H61" s="14">
        <v>44448</v>
      </c>
      <c r="I61" s="16" t="str">
        <f t="shared" ca="1" si="0"/>
        <v>Closed</v>
      </c>
      <c r="J61" s="17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28" t="e">
        <f t="shared" si="6"/>
        <v>#REF!</v>
      </c>
      <c r="B62" s="29"/>
      <c r="C62" s="12" t="s">
        <v>113</v>
      </c>
      <c r="D62" s="13" t="s">
        <v>20</v>
      </c>
      <c r="E62" s="13"/>
      <c r="F62" s="14"/>
      <c r="G62" s="14">
        <v>44448</v>
      </c>
      <c r="H62" s="14">
        <v>44448</v>
      </c>
      <c r="I62" s="16" t="str">
        <f t="shared" ca="1" si="0"/>
        <v>Closed</v>
      </c>
      <c r="J62" s="17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>
      <c r="A63" s="28" t="e">
        <f t="shared" si="6"/>
        <v>#REF!</v>
      </c>
      <c r="B63" s="29" t="s">
        <v>22</v>
      </c>
      <c r="C63" s="12" t="s">
        <v>114</v>
      </c>
      <c r="D63" s="13" t="s">
        <v>15</v>
      </c>
      <c r="E63" s="13"/>
      <c r="F63" s="14"/>
      <c r="G63" s="14"/>
      <c r="H63" s="15">
        <v>44424</v>
      </c>
      <c r="I63" s="16" t="str">
        <f t="shared" ca="1" si="0"/>
        <v>Closed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28" t="e">
        <f t="shared" si="6"/>
        <v>#REF!</v>
      </c>
      <c r="B64" s="29" t="s">
        <v>25</v>
      </c>
      <c r="C64" s="12" t="s">
        <v>115</v>
      </c>
      <c r="D64" s="13" t="s">
        <v>11</v>
      </c>
      <c r="E64" s="13" t="s">
        <v>12</v>
      </c>
      <c r="F64" s="14">
        <v>44426</v>
      </c>
      <c r="G64" s="14">
        <v>44499</v>
      </c>
      <c r="H64" s="15">
        <v>44448</v>
      </c>
      <c r="I64" s="16" t="str">
        <f t="shared" ca="1" si="0"/>
        <v>Closed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30">
      <c r="A65" s="28" t="e">
        <f t="shared" si="6"/>
        <v>#REF!</v>
      </c>
      <c r="B65" s="29" t="s">
        <v>116</v>
      </c>
      <c r="C65" s="12" t="s">
        <v>117</v>
      </c>
      <c r="D65" s="13" t="s">
        <v>15</v>
      </c>
      <c r="E65" s="13" t="s">
        <v>12</v>
      </c>
      <c r="F65" s="14">
        <v>44424</v>
      </c>
      <c r="G65" s="14">
        <v>44428</v>
      </c>
      <c r="H65" s="15">
        <v>44426</v>
      </c>
      <c r="I65" s="16" t="str">
        <f t="shared" ca="1" si="0"/>
        <v>Closed</v>
      </c>
      <c r="J65" s="17" t="s">
        <v>118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>
      <c r="A66" s="28" t="e">
        <f t="shared" si="6"/>
        <v>#REF!</v>
      </c>
      <c r="B66" s="29" t="s">
        <v>116</v>
      </c>
      <c r="C66" s="12" t="s">
        <v>119</v>
      </c>
      <c r="D66" s="13" t="s">
        <v>15</v>
      </c>
      <c r="E66" s="13" t="s">
        <v>12</v>
      </c>
      <c r="F66" s="14">
        <v>44426</v>
      </c>
      <c r="G66" s="14">
        <v>44428</v>
      </c>
      <c r="H66" s="15">
        <v>44428</v>
      </c>
      <c r="I66" s="16" t="str">
        <f t="shared" ca="1" si="0"/>
        <v>Closed</v>
      </c>
      <c r="J66" s="1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>
      <c r="A67" s="28" t="e">
        <f t="shared" si="6"/>
        <v>#REF!</v>
      </c>
      <c r="B67" s="29" t="s">
        <v>116</v>
      </c>
      <c r="C67" s="12" t="s">
        <v>120</v>
      </c>
      <c r="D67" s="13" t="s">
        <v>15</v>
      </c>
      <c r="E67" s="13" t="s">
        <v>12</v>
      </c>
      <c r="F67" s="14">
        <v>44426</v>
      </c>
      <c r="G67" s="14">
        <v>44428</v>
      </c>
      <c r="H67" s="15">
        <v>44428</v>
      </c>
      <c r="I67" s="16" t="str">
        <f t="shared" ca="1" si="0"/>
        <v>Closed</v>
      </c>
      <c r="J67" s="1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>
      <c r="A68" s="28" t="e">
        <f t="shared" si="6"/>
        <v>#REF!</v>
      </c>
      <c r="B68" s="29" t="s">
        <v>22</v>
      </c>
      <c r="C68" s="12" t="s">
        <v>121</v>
      </c>
      <c r="D68" s="13" t="s">
        <v>20</v>
      </c>
      <c r="E68" s="13" t="s">
        <v>12</v>
      </c>
      <c r="F68" s="14">
        <v>44424</v>
      </c>
      <c r="G68" s="14">
        <v>44434</v>
      </c>
      <c r="H68" s="15">
        <v>44438</v>
      </c>
      <c r="I68" s="16" t="str">
        <f t="shared" ca="1" si="0"/>
        <v>Closed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>
      <c r="A69" s="28" t="e">
        <f>'PF-2022'!#REF!+1</f>
        <v>#REF!</v>
      </c>
      <c r="B69" s="29" t="s">
        <v>25</v>
      </c>
      <c r="C69" s="12" t="s">
        <v>122</v>
      </c>
      <c r="D69" s="13" t="s">
        <v>20</v>
      </c>
      <c r="E69" s="13"/>
      <c r="F69" s="14"/>
      <c r="G69" s="14">
        <v>44511</v>
      </c>
      <c r="H69" s="15">
        <v>44511</v>
      </c>
      <c r="I69" s="16" t="str">
        <f t="shared" ca="1" si="0"/>
        <v>Closed</v>
      </c>
      <c r="J69" s="17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>
      <c r="A70" s="28" t="e">
        <f>A69+1</f>
        <v>#REF!</v>
      </c>
      <c r="B70" s="29" t="s">
        <v>22</v>
      </c>
      <c r="C70" s="12" t="s">
        <v>123</v>
      </c>
      <c r="D70" s="13" t="s">
        <v>15</v>
      </c>
      <c r="E70" s="13" t="s">
        <v>12</v>
      </c>
      <c r="F70" s="14">
        <v>44438</v>
      </c>
      <c r="G70" s="14">
        <v>44444</v>
      </c>
      <c r="H70" s="15">
        <v>44469</v>
      </c>
      <c r="I70" s="16" t="str">
        <f t="shared" ca="1" si="0"/>
        <v>Closed</v>
      </c>
      <c r="J70" s="1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>
      <c r="A71" s="28" t="e">
        <f>A61+1</f>
        <v>#REF!</v>
      </c>
      <c r="B71" s="29" t="s">
        <v>35</v>
      </c>
      <c r="C71" s="12" t="s">
        <v>124</v>
      </c>
      <c r="D71" s="13" t="s">
        <v>15</v>
      </c>
      <c r="E71" s="13" t="s">
        <v>12</v>
      </c>
      <c r="F71" s="14">
        <v>44484</v>
      </c>
      <c r="G71" s="14">
        <v>44592</v>
      </c>
      <c r="H71" s="15">
        <v>44552</v>
      </c>
      <c r="I71" s="16" t="str">
        <f t="shared" ca="1" si="0"/>
        <v>Closed</v>
      </c>
      <c r="J71" s="17" t="s">
        <v>125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>
      <c r="A72" s="28" t="e">
        <f>A63+1</f>
        <v>#REF!</v>
      </c>
      <c r="B72" s="29" t="s">
        <v>25</v>
      </c>
      <c r="C72" s="12" t="s">
        <v>126</v>
      </c>
      <c r="D72" s="13" t="s">
        <v>15</v>
      </c>
      <c r="E72" s="13" t="s">
        <v>127</v>
      </c>
      <c r="F72" s="14">
        <v>44464</v>
      </c>
      <c r="G72" s="14">
        <v>44482</v>
      </c>
      <c r="H72" s="15">
        <v>44483</v>
      </c>
      <c r="I72" s="16" t="str">
        <f t="shared" ca="1" si="0"/>
        <v>Closed</v>
      </c>
      <c r="J72" s="17" t="s">
        <v>128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>
      <c r="A73" s="28" t="e">
        <f t="shared" ref="A73:A74" si="7">A67+1</f>
        <v>#REF!</v>
      </c>
      <c r="B73" s="29" t="s">
        <v>116</v>
      </c>
      <c r="C73" s="12" t="s">
        <v>129</v>
      </c>
      <c r="D73" s="13"/>
      <c r="E73" s="13" t="s">
        <v>12</v>
      </c>
      <c r="F73" s="14">
        <v>44470</v>
      </c>
      <c r="G73" s="14">
        <v>44500</v>
      </c>
      <c r="H73" s="15">
        <v>44486</v>
      </c>
      <c r="I73" s="16" t="str">
        <f t="shared" ca="1" si="0"/>
        <v>Closed</v>
      </c>
      <c r="J73" s="1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>
      <c r="A74" s="28" t="e">
        <f t="shared" si="7"/>
        <v>#REF!</v>
      </c>
      <c r="B74" s="29" t="s">
        <v>35</v>
      </c>
      <c r="C74" s="12" t="s">
        <v>130</v>
      </c>
      <c r="D74" s="13" t="s">
        <v>15</v>
      </c>
      <c r="E74" s="13" t="s">
        <v>12</v>
      </c>
      <c r="F74" s="14">
        <v>44474</v>
      </c>
      <c r="G74" s="14">
        <v>44475</v>
      </c>
      <c r="H74" s="15">
        <v>44475</v>
      </c>
      <c r="I74" s="16" t="str">
        <f t="shared" ca="1" si="0"/>
        <v>Closed</v>
      </c>
      <c r="J74" s="1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>
      <c r="A75" s="28" t="e">
        <f>'PF-2022'!#REF!+1</f>
        <v>#REF!</v>
      </c>
      <c r="B75" s="29" t="s">
        <v>35</v>
      </c>
      <c r="C75" s="12" t="s">
        <v>131</v>
      </c>
      <c r="D75" s="13" t="s">
        <v>15</v>
      </c>
      <c r="E75" s="13" t="s">
        <v>12</v>
      </c>
      <c r="F75" s="14">
        <v>44475</v>
      </c>
      <c r="G75" s="14">
        <v>44479</v>
      </c>
      <c r="H75" s="15">
        <v>44479</v>
      </c>
      <c r="I75" s="16" t="str">
        <f t="shared" ca="1" si="0"/>
        <v>Closed</v>
      </c>
      <c r="J75" s="17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>
      <c r="A76" s="28" t="e">
        <f>A70+1</f>
        <v>#REF!</v>
      </c>
      <c r="B76" s="29" t="s">
        <v>22</v>
      </c>
      <c r="C76" s="12" t="s">
        <v>132</v>
      </c>
      <c r="D76" s="13" t="s">
        <v>15</v>
      </c>
      <c r="E76" s="13" t="s">
        <v>133</v>
      </c>
      <c r="F76" s="14">
        <v>44478</v>
      </c>
      <c r="G76" s="14">
        <v>44484</v>
      </c>
      <c r="H76" s="15">
        <v>44522</v>
      </c>
      <c r="I76" s="16" t="str">
        <f t="shared" ca="1" si="0"/>
        <v>Closed</v>
      </c>
      <c r="J76" s="17" t="s">
        <v>134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>
      <c r="A77" s="28" t="e">
        <f>#REF!+1</f>
        <v>#REF!</v>
      </c>
      <c r="B77" s="29" t="s">
        <v>22</v>
      </c>
      <c r="C77" s="12" t="s">
        <v>135</v>
      </c>
      <c r="D77" s="13" t="s">
        <v>15</v>
      </c>
      <c r="E77" s="13" t="s">
        <v>12</v>
      </c>
      <c r="F77" s="14">
        <v>44484</v>
      </c>
      <c r="G77" s="14">
        <v>44503</v>
      </c>
      <c r="H77" s="15">
        <v>44490</v>
      </c>
      <c r="I77" s="16" t="str">
        <f t="shared" ca="1" si="0"/>
        <v>Closed</v>
      </c>
      <c r="J77" s="17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>
      <c r="A78" s="28" t="e">
        <f t="shared" ref="A78:A85" si="8">A77+1</f>
        <v>#REF!</v>
      </c>
      <c r="B78" s="29" t="s">
        <v>22</v>
      </c>
      <c r="C78" s="12" t="s">
        <v>136</v>
      </c>
      <c r="D78" s="13" t="s">
        <v>15</v>
      </c>
      <c r="E78" s="13" t="s">
        <v>12</v>
      </c>
      <c r="F78" s="14">
        <v>44484</v>
      </c>
      <c r="G78" s="14">
        <v>44503</v>
      </c>
      <c r="H78" s="15">
        <v>44504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>
      <c r="A79" s="28" t="e">
        <f t="shared" si="8"/>
        <v>#REF!</v>
      </c>
      <c r="B79" s="35" t="s">
        <v>35</v>
      </c>
      <c r="C79" s="12" t="s">
        <v>137</v>
      </c>
      <c r="D79" s="13" t="s">
        <v>11</v>
      </c>
      <c r="E79" s="13" t="s">
        <v>12</v>
      </c>
      <c r="F79" s="36">
        <v>44480</v>
      </c>
      <c r="G79" s="14">
        <v>44561</v>
      </c>
      <c r="H79" s="36">
        <v>44545</v>
      </c>
      <c r="I79" s="16" t="str">
        <f t="shared" ca="1" si="0"/>
        <v>Closed</v>
      </c>
      <c r="J79" s="37" t="s">
        <v>138</v>
      </c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30">
      <c r="A80" s="28" t="e">
        <f t="shared" si="8"/>
        <v>#REF!</v>
      </c>
      <c r="B80" s="29" t="s">
        <v>139</v>
      </c>
      <c r="C80" s="12" t="s">
        <v>140</v>
      </c>
      <c r="D80" s="13" t="s">
        <v>15</v>
      </c>
      <c r="E80" s="13" t="s">
        <v>12</v>
      </c>
      <c r="F80" s="14">
        <v>44497</v>
      </c>
      <c r="G80" s="14">
        <v>44544</v>
      </c>
      <c r="H80" s="15">
        <v>44539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30">
      <c r="A81" s="28" t="e">
        <f t="shared" si="8"/>
        <v>#REF!</v>
      </c>
      <c r="B81" s="29" t="s">
        <v>139</v>
      </c>
      <c r="C81" s="12" t="s">
        <v>141</v>
      </c>
      <c r="D81" s="13" t="s">
        <v>15</v>
      </c>
      <c r="E81" s="13" t="s">
        <v>12</v>
      </c>
      <c r="F81" s="14">
        <v>44497</v>
      </c>
      <c r="G81" s="14">
        <v>44544</v>
      </c>
      <c r="H81" s="15">
        <v>44539</v>
      </c>
      <c r="I81" s="16" t="str">
        <f t="shared" ca="1" si="0"/>
        <v>Closed</v>
      </c>
      <c r="J81" s="17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28" t="e">
        <f t="shared" si="8"/>
        <v>#REF!</v>
      </c>
      <c r="B82" s="29" t="s">
        <v>35</v>
      </c>
      <c r="C82" s="12" t="s">
        <v>142</v>
      </c>
      <c r="D82" s="13" t="s">
        <v>15</v>
      </c>
      <c r="E82" s="13" t="s">
        <v>12</v>
      </c>
      <c r="F82" s="14">
        <v>44497</v>
      </c>
      <c r="G82" s="14">
        <v>44544</v>
      </c>
      <c r="H82" s="15">
        <v>44539</v>
      </c>
      <c r="I82" s="16" t="str">
        <f t="shared" ca="1" si="0"/>
        <v>Closed</v>
      </c>
      <c r="J82" s="17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28" t="e">
        <f t="shared" si="8"/>
        <v>#REF!</v>
      </c>
      <c r="B83" s="29" t="s">
        <v>139</v>
      </c>
      <c r="C83" s="12" t="s">
        <v>143</v>
      </c>
      <c r="D83" s="13" t="s">
        <v>15</v>
      </c>
      <c r="E83" s="13" t="s">
        <v>12</v>
      </c>
      <c r="F83" s="14">
        <v>44497</v>
      </c>
      <c r="G83" s="14">
        <v>44544</v>
      </c>
      <c r="H83" s="15">
        <v>44539</v>
      </c>
      <c r="I83" s="16" t="str">
        <f t="shared" ca="1" si="0"/>
        <v>Closed</v>
      </c>
      <c r="J83" s="17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28" t="e">
        <f t="shared" si="8"/>
        <v>#REF!</v>
      </c>
      <c r="B84" s="29" t="s">
        <v>35</v>
      </c>
      <c r="C84" s="12" t="s">
        <v>144</v>
      </c>
      <c r="D84" s="13" t="s">
        <v>15</v>
      </c>
      <c r="E84" s="13" t="s">
        <v>12</v>
      </c>
      <c r="F84" s="14">
        <v>44497</v>
      </c>
      <c r="G84" s="14">
        <v>44544</v>
      </c>
      <c r="H84" s="15">
        <v>44539</v>
      </c>
      <c r="I84" s="16" t="str">
        <f t="shared" ca="1" si="0"/>
        <v>Closed</v>
      </c>
      <c r="J84" s="17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28" t="e">
        <f t="shared" si="8"/>
        <v>#REF!</v>
      </c>
      <c r="B85" s="29" t="s">
        <v>25</v>
      </c>
      <c r="C85" s="12" t="s">
        <v>145</v>
      </c>
      <c r="D85" s="13" t="s">
        <v>20</v>
      </c>
      <c r="E85" s="13" t="s">
        <v>12</v>
      </c>
      <c r="F85" s="14">
        <v>44501</v>
      </c>
      <c r="G85" s="14">
        <v>44507</v>
      </c>
      <c r="H85" s="15">
        <v>44525</v>
      </c>
      <c r="I85" s="16" t="str">
        <f t="shared" ca="1" si="0"/>
        <v>Closed</v>
      </c>
      <c r="J85" s="17" t="s">
        <v>146</v>
      </c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28" t="e">
        <f>'PF-2022'!#REF!+1</f>
        <v>#REF!</v>
      </c>
      <c r="B86" s="29" t="s">
        <v>25</v>
      </c>
      <c r="C86" s="12" t="s">
        <v>147</v>
      </c>
      <c r="D86" s="13" t="s">
        <v>15</v>
      </c>
      <c r="E86" s="13" t="s">
        <v>12</v>
      </c>
      <c r="F86" s="14">
        <v>44500</v>
      </c>
      <c r="G86" s="14">
        <v>44501</v>
      </c>
      <c r="H86" s="15">
        <v>44507</v>
      </c>
      <c r="I86" s="16" t="str">
        <f t="shared" ca="1" si="0"/>
        <v>Closed</v>
      </c>
      <c r="J86" s="17" t="s">
        <v>148</v>
      </c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28" t="e">
        <f>'PF-2022'!#REF!+1</f>
        <v>#REF!</v>
      </c>
      <c r="B87" s="29" t="s">
        <v>25</v>
      </c>
      <c r="C87" s="12" t="s">
        <v>149</v>
      </c>
      <c r="D87" s="13" t="s">
        <v>15</v>
      </c>
      <c r="E87" s="13" t="s">
        <v>12</v>
      </c>
      <c r="F87" s="14">
        <v>44500</v>
      </c>
      <c r="G87" s="14">
        <v>44505</v>
      </c>
      <c r="H87" s="15">
        <v>44505</v>
      </c>
      <c r="I87" s="16" t="str">
        <f t="shared" ca="1" si="0"/>
        <v>Closed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28" t="e">
        <f>'PF-2022'!#REF!+1</f>
        <v>#REF!</v>
      </c>
      <c r="B88" s="29"/>
      <c r="C88" s="12" t="s">
        <v>150</v>
      </c>
      <c r="D88" s="13" t="s">
        <v>20</v>
      </c>
      <c r="E88" s="13"/>
      <c r="F88" s="14"/>
      <c r="G88" s="14"/>
      <c r="H88" s="15">
        <v>44511</v>
      </c>
      <c r="I88" s="16" t="str">
        <f t="shared" ca="1" si="0"/>
        <v>Closed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28" t="e">
        <f>'PF-2022'!#REF!+1</f>
        <v>#REF!</v>
      </c>
      <c r="B89" s="29"/>
      <c r="C89" s="12" t="s">
        <v>151</v>
      </c>
      <c r="D89" s="13" t="s">
        <v>20</v>
      </c>
      <c r="E89" s="13" t="s">
        <v>12</v>
      </c>
      <c r="F89" s="14">
        <v>44530</v>
      </c>
      <c r="G89" s="14">
        <v>44561</v>
      </c>
      <c r="H89" s="15">
        <v>44532</v>
      </c>
      <c r="I89" s="16" t="str">
        <f t="shared" ca="1" si="0"/>
        <v>Closed</v>
      </c>
      <c r="J89" s="17" t="s">
        <v>152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28" t="e">
        <f>#REF!+1</f>
        <v>#REF!</v>
      </c>
      <c r="B90" s="29" t="s">
        <v>22</v>
      </c>
      <c r="C90" s="12" t="s">
        <v>153</v>
      </c>
      <c r="D90" s="13" t="s">
        <v>15</v>
      </c>
      <c r="E90" s="13" t="s">
        <v>12</v>
      </c>
      <c r="F90" s="14">
        <v>44525</v>
      </c>
      <c r="G90" s="14">
        <v>44544</v>
      </c>
      <c r="H90" s="15">
        <v>44544</v>
      </c>
      <c r="I90" s="16" t="str">
        <f t="shared" ca="1" si="0"/>
        <v>Closed</v>
      </c>
      <c r="J90" s="17" t="s">
        <v>154</v>
      </c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38"/>
      <c r="B91" s="39"/>
      <c r="C91" s="39"/>
      <c r="D91" s="40"/>
      <c r="E91" s="41"/>
      <c r="F91" s="42"/>
      <c r="G91" s="43"/>
      <c r="H91" s="44"/>
      <c r="I91" s="3"/>
      <c r="J91" s="45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154" spans="1:27">
      <c r="A154" s="18"/>
      <c r="B154" s="18"/>
      <c r="C154" s="18"/>
      <c r="D154" s="3"/>
      <c r="E154" s="4"/>
      <c r="F154" s="5"/>
      <c r="G154" s="19"/>
      <c r="H154" s="20"/>
      <c r="I154" s="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>
      <c r="A155" s="18"/>
      <c r="B155" s="18"/>
      <c r="C155" s="18"/>
      <c r="D155" s="3"/>
      <c r="E155" s="4"/>
      <c r="F155" s="5"/>
      <c r="G155" s="19"/>
      <c r="H155" s="20"/>
      <c r="I155" s="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>
      <c r="A156" s="18"/>
      <c r="B156" s="18"/>
      <c r="C156" s="18"/>
      <c r="D156" s="3"/>
      <c r="E156" s="4"/>
      <c r="F156" s="5"/>
      <c r="G156" s="19"/>
      <c r="H156" s="20"/>
      <c r="I156" s="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>
      <c r="A157" s="18"/>
      <c r="B157" s="18"/>
      <c r="C157" s="18"/>
      <c r="D157" s="3"/>
      <c r="E157" s="4"/>
      <c r="F157" s="5"/>
      <c r="G157" s="19"/>
      <c r="H157" s="20"/>
      <c r="I157" s="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>
      <c r="A158" s="18"/>
      <c r="B158" s="18"/>
      <c r="C158" s="18"/>
      <c r="D158" s="3"/>
      <c r="E158" s="4"/>
      <c r="F158" s="5"/>
      <c r="G158" s="19"/>
      <c r="H158" s="20"/>
      <c r="I158" s="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>
      <c r="A159" s="18"/>
      <c r="B159" s="18"/>
      <c r="C159" s="18"/>
      <c r="D159" s="3"/>
      <c r="E159" s="4"/>
      <c r="F159" s="5"/>
      <c r="G159" s="19"/>
      <c r="H159" s="20"/>
      <c r="I159" s="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>
      <c r="A160" s="18"/>
      <c r="B160" s="18"/>
      <c r="C160" s="18"/>
      <c r="D160" s="3"/>
      <c r="E160" s="4"/>
      <c r="F160" s="5"/>
      <c r="G160" s="19"/>
      <c r="H160" s="20"/>
      <c r="I160" s="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>
      <c r="A161" s="18"/>
      <c r="B161" s="18"/>
      <c r="C161" s="18"/>
      <c r="D161" s="3"/>
      <c r="E161" s="4"/>
      <c r="F161" s="5"/>
      <c r="G161" s="19"/>
      <c r="H161" s="20"/>
      <c r="I161" s="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>
      <c r="A162" s="18"/>
      <c r="B162" s="18"/>
      <c r="C162" s="18"/>
      <c r="D162" s="3"/>
      <c r="E162" s="4"/>
      <c r="F162" s="5"/>
      <c r="G162" s="19"/>
      <c r="H162" s="20"/>
      <c r="I162" s="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>
      <c r="A163" s="18"/>
      <c r="B163" s="18"/>
      <c r="C163" s="18"/>
      <c r="D163" s="3"/>
      <c r="E163" s="4"/>
      <c r="F163" s="5"/>
      <c r="G163" s="19"/>
      <c r="H163" s="20"/>
      <c r="I163" s="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>
      <c r="A164" s="18"/>
      <c r="B164" s="18"/>
      <c r="C164" s="18"/>
      <c r="D164" s="3"/>
      <c r="E164" s="4"/>
      <c r="F164" s="5"/>
      <c r="G164" s="19"/>
      <c r="H164" s="20"/>
      <c r="I164" s="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>
      <c r="A165" s="18"/>
      <c r="B165" s="18"/>
      <c r="C165" s="18"/>
      <c r="D165" s="3"/>
      <c r="E165" s="4"/>
      <c r="F165" s="5"/>
      <c r="G165" s="19"/>
      <c r="H165" s="20"/>
      <c r="I165" s="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>
      <c r="A166" s="18"/>
      <c r="B166" s="18"/>
      <c r="C166" s="18"/>
      <c r="D166" s="3"/>
      <c r="E166" s="4"/>
      <c r="F166" s="5"/>
      <c r="G166" s="19"/>
      <c r="H166" s="20"/>
      <c r="I166" s="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>
      <c r="A167" s="18"/>
      <c r="B167" s="18"/>
      <c r="C167" s="18"/>
      <c r="D167" s="3"/>
      <c r="E167" s="4"/>
      <c r="F167" s="5"/>
      <c r="G167" s="19"/>
      <c r="H167" s="20"/>
      <c r="I167" s="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>
      <c r="A168" s="18"/>
      <c r="B168" s="18"/>
      <c r="C168" s="18"/>
      <c r="D168" s="3"/>
      <c r="E168" s="4"/>
      <c r="F168" s="5"/>
      <c r="G168" s="19"/>
      <c r="H168" s="20"/>
      <c r="I168" s="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>
      <c r="A169" s="18"/>
      <c r="B169" s="18"/>
      <c r="C169" s="18"/>
      <c r="D169" s="3"/>
      <c r="E169" s="4"/>
      <c r="F169" s="5"/>
      <c r="G169" s="19"/>
      <c r="H169" s="20"/>
      <c r="I169" s="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>
      <c r="A170" s="18"/>
      <c r="B170" s="18"/>
      <c r="C170" s="18"/>
      <c r="D170" s="3"/>
      <c r="E170" s="4"/>
      <c r="F170" s="5"/>
      <c r="G170" s="19"/>
      <c r="H170" s="20"/>
      <c r="I170" s="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>
      <c r="A171" s="18"/>
      <c r="B171" s="18"/>
      <c r="C171" s="18"/>
      <c r="D171" s="3"/>
      <c r="E171" s="4"/>
      <c r="F171" s="5"/>
      <c r="G171" s="19"/>
      <c r="H171" s="20"/>
      <c r="I171" s="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>
      <c r="A172" s="18"/>
      <c r="B172" s="18"/>
      <c r="C172" s="18"/>
      <c r="D172" s="3"/>
      <c r="E172" s="4"/>
      <c r="F172" s="5"/>
      <c r="G172" s="19"/>
      <c r="H172" s="20"/>
      <c r="I172" s="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>
      <c r="A173" s="18"/>
      <c r="B173" s="18"/>
      <c r="C173" s="18"/>
      <c r="D173" s="3"/>
      <c r="E173" s="4"/>
      <c r="F173" s="5"/>
      <c r="G173" s="19"/>
      <c r="H173" s="20"/>
      <c r="I173" s="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>
      <c r="A174" s="18"/>
      <c r="B174" s="18"/>
      <c r="C174" s="18"/>
      <c r="D174" s="3"/>
      <c r="E174" s="4"/>
      <c r="F174" s="5"/>
      <c r="G174" s="19"/>
      <c r="H174" s="20"/>
      <c r="I174" s="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>
      <c r="A175" s="18"/>
      <c r="B175" s="18"/>
      <c r="C175" s="18"/>
      <c r="D175" s="3"/>
      <c r="E175" s="4"/>
      <c r="F175" s="5"/>
      <c r="G175" s="19"/>
      <c r="H175" s="20"/>
      <c r="I175" s="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>
      <c r="A176" s="18"/>
      <c r="B176" s="18"/>
      <c r="C176" s="18"/>
      <c r="D176" s="3"/>
      <c r="E176" s="4"/>
      <c r="F176" s="5"/>
      <c r="G176" s="19"/>
      <c r="H176" s="20"/>
      <c r="I176" s="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>
      <c r="A177" s="18"/>
      <c r="B177" s="18"/>
      <c r="C177" s="18"/>
      <c r="D177" s="3"/>
      <c r="E177" s="4"/>
      <c r="F177" s="5"/>
      <c r="G177" s="19"/>
      <c r="H177" s="20"/>
      <c r="I177" s="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>
      <c r="A178" s="18"/>
      <c r="B178" s="18"/>
      <c r="C178" s="18"/>
      <c r="D178" s="3"/>
      <c r="E178" s="4"/>
      <c r="F178" s="5"/>
      <c r="G178" s="19"/>
      <c r="H178" s="20"/>
      <c r="I178" s="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>
      <c r="A179" s="18"/>
      <c r="B179" s="18"/>
      <c r="C179" s="18"/>
      <c r="D179" s="3"/>
      <c r="E179" s="4"/>
      <c r="F179" s="5"/>
      <c r="G179" s="19"/>
      <c r="H179" s="20"/>
      <c r="I179" s="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>
      <c r="A180" s="18"/>
      <c r="B180" s="18"/>
      <c r="C180" s="18"/>
      <c r="D180" s="3"/>
      <c r="E180" s="4"/>
      <c r="F180" s="5"/>
      <c r="G180" s="19"/>
      <c r="H180" s="20"/>
      <c r="I180" s="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>
      <c r="A181" s="18"/>
      <c r="B181" s="18"/>
      <c r="C181" s="18"/>
      <c r="D181" s="3"/>
      <c r="E181" s="4"/>
      <c r="F181" s="5"/>
      <c r="G181" s="19"/>
      <c r="H181" s="20"/>
      <c r="I181" s="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>
      <c r="A182" s="18"/>
      <c r="B182" s="18"/>
      <c r="C182" s="18"/>
      <c r="D182" s="3"/>
      <c r="E182" s="4"/>
      <c r="F182" s="5"/>
      <c r="G182" s="19"/>
      <c r="H182" s="20"/>
      <c r="I182" s="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>
      <c r="A183" s="18"/>
      <c r="B183" s="18"/>
      <c r="C183" s="18"/>
      <c r="D183" s="3"/>
      <c r="E183" s="4"/>
      <c r="F183" s="5"/>
      <c r="G183" s="19"/>
      <c r="H183" s="20"/>
      <c r="I183" s="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>
      <c r="A184" s="18"/>
      <c r="B184" s="18"/>
      <c r="C184" s="18"/>
      <c r="D184" s="3"/>
      <c r="E184" s="4"/>
      <c r="F184" s="5"/>
      <c r="G184" s="19"/>
      <c r="H184" s="20"/>
      <c r="I184" s="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>
      <c r="A185" s="18"/>
      <c r="B185" s="18"/>
      <c r="C185" s="18"/>
      <c r="D185" s="3"/>
      <c r="E185" s="4"/>
      <c r="F185" s="5"/>
      <c r="G185" s="19"/>
      <c r="H185" s="20"/>
      <c r="I185" s="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>
      <c r="A186" s="18"/>
      <c r="B186" s="18"/>
      <c r="C186" s="18"/>
      <c r="D186" s="3"/>
      <c r="E186" s="4"/>
      <c r="F186" s="5"/>
      <c r="G186" s="19"/>
      <c r="H186" s="20"/>
      <c r="I186" s="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>
      <c r="A187" s="18"/>
      <c r="B187" s="18"/>
      <c r="C187" s="18"/>
      <c r="D187" s="3"/>
      <c r="E187" s="4"/>
      <c r="F187" s="5"/>
      <c r="G187" s="19"/>
      <c r="H187" s="20"/>
      <c r="I187" s="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>
      <c r="A188" s="18"/>
      <c r="B188" s="18"/>
      <c r="C188" s="18"/>
      <c r="D188" s="3"/>
      <c r="E188" s="4"/>
      <c r="F188" s="5"/>
      <c r="G188" s="19"/>
      <c r="H188" s="20"/>
      <c r="I188" s="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>
      <c r="A189" s="18"/>
      <c r="B189" s="18"/>
      <c r="C189" s="18"/>
      <c r="D189" s="3"/>
      <c r="E189" s="4"/>
      <c r="F189" s="5"/>
      <c r="G189" s="19"/>
      <c r="H189" s="20"/>
      <c r="I189" s="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>
      <c r="A190" s="18"/>
      <c r="B190" s="18"/>
      <c r="C190" s="18"/>
      <c r="D190" s="3"/>
      <c r="E190" s="4"/>
      <c r="F190" s="5"/>
      <c r="G190" s="19"/>
      <c r="H190" s="20"/>
      <c r="I190" s="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>
      <c r="A191" s="18"/>
      <c r="B191" s="18"/>
      <c r="C191" s="18"/>
      <c r="D191" s="3"/>
      <c r="E191" s="4"/>
      <c r="F191" s="5"/>
      <c r="G191" s="19"/>
      <c r="H191" s="20"/>
      <c r="I191" s="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>
      <c r="A192" s="18"/>
      <c r="B192" s="18"/>
      <c r="C192" s="18"/>
      <c r="D192" s="3"/>
      <c r="E192" s="4"/>
      <c r="F192" s="5"/>
      <c r="G192" s="19"/>
      <c r="H192" s="20"/>
      <c r="I192" s="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>
      <c r="A193" s="18"/>
      <c r="B193" s="18"/>
      <c r="C193" s="18"/>
      <c r="D193" s="3"/>
      <c r="E193" s="4"/>
      <c r="F193" s="5"/>
      <c r="G193" s="19"/>
      <c r="H193" s="20"/>
      <c r="I193" s="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>
      <c r="A194" s="18"/>
      <c r="B194" s="18"/>
      <c r="C194" s="18"/>
      <c r="D194" s="3"/>
      <c r="E194" s="4"/>
      <c r="F194" s="5"/>
      <c r="G194" s="19"/>
      <c r="H194" s="20"/>
      <c r="I194" s="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>
      <c r="A195" s="18"/>
      <c r="B195" s="18"/>
      <c r="C195" s="18"/>
      <c r="D195" s="3"/>
      <c r="E195" s="4"/>
      <c r="F195" s="5"/>
      <c r="G195" s="19"/>
      <c r="H195" s="20"/>
      <c r="I195" s="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18"/>
      <c r="B196" s="18"/>
      <c r="C196" s="18"/>
      <c r="D196" s="3"/>
      <c r="E196" s="4"/>
      <c r="F196" s="5"/>
      <c r="G196" s="19"/>
      <c r="H196" s="20"/>
      <c r="I196" s="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18"/>
      <c r="B197" s="18"/>
      <c r="C197" s="18"/>
      <c r="D197" s="3"/>
      <c r="E197" s="4"/>
      <c r="F197" s="5"/>
      <c r="G197" s="19"/>
      <c r="H197" s="20"/>
      <c r="I197" s="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18"/>
      <c r="B198" s="18"/>
      <c r="C198" s="18"/>
      <c r="D198" s="3"/>
      <c r="E198" s="4"/>
      <c r="F198" s="5"/>
      <c r="G198" s="19"/>
      <c r="H198" s="20"/>
      <c r="I198" s="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18"/>
      <c r="B199" s="18"/>
      <c r="C199" s="18"/>
      <c r="D199" s="3"/>
      <c r="E199" s="4"/>
      <c r="F199" s="5"/>
      <c r="G199" s="19"/>
      <c r="H199" s="20"/>
      <c r="I199" s="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18"/>
      <c r="B200" s="18"/>
      <c r="C200" s="18"/>
      <c r="D200" s="3"/>
      <c r="E200" s="4"/>
      <c r="F200" s="5"/>
      <c r="G200" s="19"/>
      <c r="H200" s="20"/>
      <c r="I200" s="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18"/>
      <c r="B201" s="18"/>
      <c r="C201" s="18"/>
      <c r="D201" s="3"/>
      <c r="E201" s="4"/>
      <c r="F201" s="5"/>
      <c r="G201" s="19"/>
      <c r="H201" s="20"/>
      <c r="I201" s="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18"/>
      <c r="B202" s="18"/>
      <c r="C202" s="18"/>
      <c r="D202" s="3"/>
      <c r="E202" s="4"/>
      <c r="F202" s="5"/>
      <c r="G202" s="19"/>
      <c r="H202" s="20"/>
      <c r="I202" s="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18"/>
      <c r="B203" s="18"/>
      <c r="C203" s="18"/>
      <c r="D203" s="3"/>
      <c r="E203" s="4"/>
      <c r="F203" s="5"/>
      <c r="G203" s="19"/>
      <c r="H203" s="20"/>
      <c r="I203" s="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18"/>
      <c r="B204" s="18"/>
      <c r="C204" s="18"/>
      <c r="D204" s="3"/>
      <c r="E204" s="4"/>
      <c r="F204" s="5"/>
      <c r="G204" s="19"/>
      <c r="H204" s="20"/>
      <c r="I204" s="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18"/>
      <c r="B205" s="18"/>
      <c r="C205" s="18"/>
      <c r="D205" s="3"/>
      <c r="E205" s="4"/>
      <c r="F205" s="5"/>
      <c r="G205" s="19"/>
      <c r="H205" s="20"/>
      <c r="I205" s="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18"/>
      <c r="B206" s="18"/>
      <c r="C206" s="18"/>
      <c r="D206" s="3"/>
      <c r="E206" s="4"/>
      <c r="F206" s="5"/>
      <c r="G206" s="19"/>
      <c r="H206" s="20"/>
      <c r="I206" s="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18"/>
      <c r="B207" s="18"/>
      <c r="C207" s="18"/>
      <c r="D207" s="3"/>
      <c r="E207" s="4"/>
      <c r="F207" s="5"/>
      <c r="G207" s="19"/>
      <c r="H207" s="20"/>
      <c r="I207" s="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18"/>
      <c r="B208" s="18"/>
      <c r="C208" s="18"/>
      <c r="D208" s="3"/>
      <c r="E208" s="4"/>
      <c r="F208" s="5"/>
      <c r="G208" s="19"/>
      <c r="H208" s="20"/>
      <c r="I208" s="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3"/>
      <c r="E209" s="4"/>
      <c r="F209" s="5"/>
      <c r="G209" s="19"/>
      <c r="H209" s="20"/>
      <c r="I209" s="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3"/>
      <c r="E210" s="4"/>
      <c r="F210" s="5"/>
      <c r="G210" s="19"/>
      <c r="H210" s="20"/>
      <c r="I210" s="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3"/>
      <c r="E211" s="4"/>
      <c r="F211" s="5"/>
      <c r="G211" s="19"/>
      <c r="H211" s="20"/>
      <c r="I211" s="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3"/>
      <c r="E212" s="4"/>
      <c r="F212" s="5"/>
      <c r="G212" s="19"/>
      <c r="H212" s="20"/>
      <c r="I212" s="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3"/>
      <c r="E213" s="4"/>
      <c r="F213" s="5"/>
      <c r="G213" s="19"/>
      <c r="H213" s="20"/>
      <c r="I213" s="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3"/>
      <c r="E214" s="4"/>
      <c r="F214" s="5"/>
      <c r="G214" s="19"/>
      <c r="H214" s="20"/>
      <c r="I214" s="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3"/>
      <c r="E215" s="4"/>
      <c r="F215" s="5"/>
      <c r="G215" s="19"/>
      <c r="H215" s="20"/>
      <c r="I215" s="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3"/>
      <c r="E216" s="4"/>
      <c r="F216" s="5"/>
      <c r="G216" s="19"/>
      <c r="H216" s="20"/>
      <c r="I216" s="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3"/>
      <c r="E217" s="4"/>
      <c r="F217" s="5"/>
      <c r="G217" s="19"/>
      <c r="H217" s="20"/>
      <c r="I217" s="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3"/>
      <c r="E218" s="4"/>
      <c r="F218" s="5"/>
      <c r="G218" s="19"/>
      <c r="H218" s="20"/>
      <c r="I218" s="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3"/>
      <c r="E219" s="4"/>
      <c r="F219" s="5"/>
      <c r="G219" s="19"/>
      <c r="H219" s="20"/>
      <c r="I219" s="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3"/>
      <c r="E220" s="4"/>
      <c r="F220" s="5"/>
      <c r="G220" s="19"/>
      <c r="H220" s="20"/>
      <c r="I220" s="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3"/>
      <c r="E221" s="4"/>
      <c r="F221" s="5"/>
      <c r="G221" s="19"/>
      <c r="H221" s="20"/>
      <c r="I221" s="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3"/>
      <c r="E222" s="4"/>
      <c r="F222" s="5"/>
      <c r="G222" s="19"/>
      <c r="H222" s="20"/>
      <c r="I222" s="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3"/>
      <c r="E223" s="4"/>
      <c r="F223" s="5"/>
      <c r="G223" s="19"/>
      <c r="H223" s="20"/>
      <c r="I223" s="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3"/>
      <c r="E224" s="4"/>
      <c r="F224" s="5"/>
      <c r="G224" s="19"/>
      <c r="H224" s="20"/>
      <c r="I224" s="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3"/>
      <c r="E225" s="4"/>
      <c r="F225" s="5"/>
      <c r="G225" s="19"/>
      <c r="H225" s="20"/>
      <c r="I225" s="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3"/>
      <c r="E226" s="4"/>
      <c r="F226" s="5"/>
      <c r="G226" s="19"/>
      <c r="H226" s="20"/>
      <c r="I226" s="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3"/>
      <c r="E227" s="4"/>
      <c r="F227" s="5"/>
      <c r="G227" s="19"/>
      <c r="H227" s="20"/>
      <c r="I227" s="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3"/>
      <c r="E228" s="4"/>
      <c r="F228" s="5"/>
      <c r="G228" s="19"/>
      <c r="H228" s="20"/>
      <c r="I228" s="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3"/>
      <c r="E229" s="4"/>
      <c r="F229" s="5"/>
      <c r="G229" s="19"/>
      <c r="H229" s="20"/>
      <c r="I229" s="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3"/>
      <c r="E230" s="4"/>
      <c r="F230" s="5"/>
      <c r="G230" s="19"/>
      <c r="H230" s="20"/>
      <c r="I230" s="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3"/>
      <c r="E231" s="4"/>
      <c r="F231" s="5"/>
      <c r="G231" s="19"/>
      <c r="H231" s="20"/>
      <c r="I231" s="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3"/>
      <c r="E232" s="4"/>
      <c r="F232" s="5"/>
      <c r="G232" s="19"/>
      <c r="H232" s="20"/>
      <c r="I232" s="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3"/>
      <c r="E233" s="4"/>
      <c r="F233" s="5"/>
      <c r="G233" s="19"/>
      <c r="H233" s="20"/>
      <c r="I233" s="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3"/>
      <c r="E234" s="4"/>
      <c r="F234" s="5"/>
      <c r="G234" s="19"/>
      <c r="H234" s="20"/>
      <c r="I234" s="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3"/>
      <c r="E235" s="4"/>
      <c r="F235" s="5"/>
      <c r="G235" s="19"/>
      <c r="H235" s="20"/>
      <c r="I235" s="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3"/>
      <c r="E236" s="4"/>
      <c r="F236" s="5"/>
      <c r="G236" s="19"/>
      <c r="H236" s="20"/>
      <c r="I236" s="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3"/>
      <c r="E237" s="4"/>
      <c r="F237" s="5"/>
      <c r="G237" s="19"/>
      <c r="H237" s="20"/>
      <c r="I237" s="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3"/>
      <c r="E238" s="4"/>
      <c r="F238" s="5"/>
      <c r="G238" s="19"/>
      <c r="H238" s="20"/>
      <c r="I238" s="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3"/>
      <c r="E239" s="4"/>
      <c r="F239" s="5"/>
      <c r="G239" s="19"/>
      <c r="H239" s="20"/>
      <c r="I239" s="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3"/>
      <c r="E240" s="4"/>
      <c r="F240" s="5"/>
      <c r="G240" s="19"/>
      <c r="H240" s="20"/>
      <c r="I240" s="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3"/>
      <c r="E241" s="4"/>
      <c r="F241" s="5"/>
      <c r="G241" s="19"/>
      <c r="H241" s="20"/>
      <c r="I241" s="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3"/>
      <c r="E242" s="4"/>
      <c r="F242" s="5"/>
      <c r="G242" s="19"/>
      <c r="H242" s="20"/>
      <c r="I242" s="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3"/>
      <c r="E243" s="4"/>
      <c r="F243" s="5"/>
      <c r="G243" s="19"/>
      <c r="H243" s="20"/>
      <c r="I243" s="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3"/>
      <c r="E244" s="4"/>
      <c r="F244" s="5"/>
      <c r="G244" s="19"/>
      <c r="H244" s="20"/>
      <c r="I244" s="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3"/>
      <c r="E245" s="4"/>
      <c r="F245" s="5"/>
      <c r="G245" s="19"/>
      <c r="H245" s="20"/>
      <c r="I245" s="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3"/>
      <c r="E246" s="4"/>
      <c r="F246" s="5"/>
      <c r="G246" s="19"/>
      <c r="H246" s="20"/>
      <c r="I246" s="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3"/>
      <c r="E247" s="4"/>
      <c r="F247" s="5"/>
      <c r="G247" s="19"/>
      <c r="H247" s="20"/>
      <c r="I247" s="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3"/>
      <c r="E248" s="4"/>
      <c r="F248" s="5"/>
      <c r="G248" s="19"/>
      <c r="H248" s="20"/>
      <c r="I248" s="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3"/>
      <c r="E249" s="4"/>
      <c r="F249" s="5"/>
      <c r="G249" s="19"/>
      <c r="H249" s="20"/>
      <c r="I249" s="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3"/>
      <c r="E250" s="4"/>
      <c r="F250" s="5"/>
      <c r="G250" s="19"/>
      <c r="H250" s="20"/>
      <c r="I250" s="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3"/>
      <c r="E251" s="4"/>
      <c r="F251" s="5"/>
      <c r="G251" s="19"/>
      <c r="H251" s="20"/>
      <c r="I251" s="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3"/>
      <c r="E252" s="4"/>
      <c r="F252" s="5"/>
      <c r="G252" s="19"/>
      <c r="H252" s="20"/>
      <c r="I252" s="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3"/>
      <c r="E253" s="4"/>
      <c r="F253" s="5"/>
      <c r="G253" s="19"/>
      <c r="H253" s="20"/>
      <c r="I253" s="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3"/>
      <c r="E254" s="4"/>
      <c r="F254" s="5"/>
      <c r="G254" s="19"/>
      <c r="H254" s="20"/>
      <c r="I254" s="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3"/>
      <c r="E255" s="4"/>
      <c r="F255" s="5"/>
      <c r="G255" s="19"/>
      <c r="H255" s="20"/>
      <c r="I255" s="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3"/>
      <c r="E256" s="4"/>
      <c r="F256" s="5"/>
      <c r="G256" s="19"/>
      <c r="H256" s="20"/>
      <c r="I256" s="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3"/>
      <c r="E257" s="4"/>
      <c r="F257" s="5"/>
      <c r="G257" s="19"/>
      <c r="H257" s="20"/>
      <c r="I257" s="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3"/>
      <c r="E258" s="4"/>
      <c r="F258" s="5"/>
      <c r="G258" s="19"/>
      <c r="H258" s="20"/>
      <c r="I258" s="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3"/>
      <c r="E259" s="4"/>
      <c r="F259" s="5"/>
      <c r="G259" s="19"/>
      <c r="H259" s="20"/>
      <c r="I259" s="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3"/>
      <c r="E260" s="4"/>
      <c r="F260" s="5"/>
      <c r="G260" s="19"/>
      <c r="H260" s="20"/>
      <c r="I260" s="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3"/>
      <c r="E261" s="4"/>
      <c r="F261" s="5"/>
      <c r="G261" s="19"/>
      <c r="H261" s="20"/>
      <c r="I261" s="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3"/>
      <c r="E262" s="4"/>
      <c r="F262" s="5"/>
      <c r="G262" s="19"/>
      <c r="H262" s="20"/>
      <c r="I262" s="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3"/>
      <c r="E263" s="4"/>
      <c r="F263" s="5"/>
      <c r="G263" s="19"/>
      <c r="H263" s="20"/>
      <c r="I263" s="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3"/>
      <c r="E264" s="4"/>
      <c r="F264" s="5"/>
      <c r="G264" s="19"/>
      <c r="H264" s="20"/>
      <c r="I264" s="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3"/>
      <c r="E265" s="4"/>
      <c r="F265" s="5"/>
      <c r="G265" s="19"/>
      <c r="H265" s="20"/>
      <c r="I265" s="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3"/>
      <c r="E266" s="4"/>
      <c r="F266" s="5"/>
      <c r="G266" s="19"/>
      <c r="H266" s="20"/>
      <c r="I266" s="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3"/>
      <c r="E267" s="4"/>
      <c r="F267" s="5"/>
      <c r="G267" s="19"/>
      <c r="H267" s="20"/>
      <c r="I267" s="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3"/>
      <c r="E268" s="4"/>
      <c r="F268" s="5"/>
      <c r="G268" s="19"/>
      <c r="H268" s="20"/>
      <c r="I268" s="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3"/>
      <c r="E269" s="4"/>
      <c r="F269" s="5"/>
      <c r="G269" s="19"/>
      <c r="H269" s="20"/>
      <c r="I269" s="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3"/>
      <c r="E270" s="4"/>
      <c r="F270" s="5"/>
      <c r="G270" s="19"/>
      <c r="H270" s="20"/>
      <c r="I270" s="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3"/>
      <c r="E271" s="4"/>
      <c r="F271" s="5"/>
      <c r="G271" s="19"/>
      <c r="H271" s="20"/>
      <c r="I271" s="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3"/>
      <c r="E272" s="4"/>
      <c r="F272" s="5"/>
      <c r="G272" s="19"/>
      <c r="H272" s="20"/>
      <c r="I272" s="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3"/>
      <c r="E273" s="4"/>
      <c r="F273" s="5"/>
      <c r="G273" s="19"/>
      <c r="H273" s="20"/>
      <c r="I273" s="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3"/>
      <c r="E274" s="4"/>
      <c r="F274" s="5"/>
      <c r="G274" s="19"/>
      <c r="H274" s="20"/>
      <c r="I274" s="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3"/>
      <c r="E275" s="4"/>
      <c r="F275" s="5"/>
      <c r="G275" s="19"/>
      <c r="H275" s="20"/>
      <c r="I275" s="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3"/>
      <c r="E276" s="4"/>
      <c r="F276" s="5"/>
      <c r="G276" s="19"/>
      <c r="H276" s="20"/>
      <c r="I276" s="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3"/>
      <c r="E277" s="4"/>
      <c r="F277" s="5"/>
      <c r="G277" s="19"/>
      <c r="H277" s="20"/>
      <c r="I277" s="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3"/>
      <c r="E278" s="4"/>
      <c r="F278" s="5"/>
      <c r="G278" s="19"/>
      <c r="H278" s="20"/>
      <c r="I278" s="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3"/>
      <c r="E279" s="4"/>
      <c r="F279" s="5"/>
      <c r="G279" s="19"/>
      <c r="H279" s="20"/>
      <c r="I279" s="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3"/>
      <c r="E280" s="4"/>
      <c r="F280" s="5"/>
      <c r="G280" s="19"/>
      <c r="H280" s="20"/>
      <c r="I280" s="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3"/>
      <c r="E281" s="4"/>
      <c r="F281" s="5"/>
      <c r="G281" s="19"/>
      <c r="H281" s="20"/>
      <c r="I281" s="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3"/>
      <c r="E282" s="4"/>
      <c r="F282" s="5"/>
      <c r="G282" s="19"/>
      <c r="H282" s="20"/>
      <c r="I282" s="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3"/>
      <c r="E283" s="4"/>
      <c r="F283" s="5"/>
      <c r="G283" s="19"/>
      <c r="H283" s="20"/>
      <c r="I283" s="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3"/>
      <c r="E284" s="4"/>
      <c r="F284" s="5"/>
      <c r="G284" s="19"/>
      <c r="H284" s="20"/>
      <c r="I284" s="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3"/>
      <c r="E285" s="4"/>
      <c r="F285" s="5"/>
      <c r="G285" s="19"/>
      <c r="H285" s="20"/>
      <c r="I285" s="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3"/>
      <c r="E286" s="4"/>
      <c r="F286" s="5"/>
      <c r="G286" s="19"/>
      <c r="H286" s="20"/>
      <c r="I286" s="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3"/>
      <c r="E287" s="4"/>
      <c r="F287" s="5"/>
      <c r="G287" s="19"/>
      <c r="H287" s="20"/>
      <c r="I287" s="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3"/>
      <c r="E288" s="4"/>
      <c r="F288" s="5"/>
      <c r="G288" s="19"/>
      <c r="H288" s="20"/>
      <c r="I288" s="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3"/>
      <c r="E289" s="4"/>
      <c r="F289" s="5"/>
      <c r="G289" s="19"/>
      <c r="H289" s="20"/>
      <c r="I289" s="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3"/>
      <c r="E290" s="4"/>
      <c r="F290" s="5"/>
      <c r="G290" s="19"/>
      <c r="H290" s="20"/>
      <c r="I290" s="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3"/>
      <c r="E291" s="4"/>
      <c r="F291" s="5"/>
      <c r="G291" s="19"/>
      <c r="H291" s="20"/>
      <c r="I291" s="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3"/>
      <c r="E292" s="4"/>
      <c r="F292" s="5"/>
      <c r="G292" s="19"/>
      <c r="H292" s="20"/>
      <c r="I292" s="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3"/>
      <c r="E293" s="4"/>
      <c r="F293" s="5"/>
      <c r="G293" s="19"/>
      <c r="H293" s="20"/>
      <c r="I293" s="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3"/>
      <c r="E294" s="4"/>
      <c r="F294" s="5"/>
      <c r="G294" s="19"/>
      <c r="H294" s="20"/>
      <c r="I294" s="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3"/>
      <c r="E295" s="4"/>
      <c r="F295" s="5"/>
      <c r="G295" s="19"/>
      <c r="H295" s="20"/>
      <c r="I295" s="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3"/>
      <c r="E296" s="4"/>
      <c r="F296" s="5"/>
      <c r="G296" s="19"/>
      <c r="H296" s="20"/>
      <c r="I296" s="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3"/>
      <c r="E297" s="4"/>
      <c r="F297" s="5"/>
      <c r="G297" s="19"/>
      <c r="H297" s="20"/>
      <c r="I297" s="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3"/>
      <c r="E298" s="4"/>
      <c r="F298" s="5"/>
      <c r="G298" s="19"/>
      <c r="H298" s="20"/>
      <c r="I298" s="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3"/>
      <c r="E299" s="4"/>
      <c r="F299" s="5"/>
      <c r="G299" s="19"/>
      <c r="H299" s="20"/>
      <c r="I299" s="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3"/>
      <c r="E300" s="4"/>
      <c r="F300" s="5"/>
      <c r="G300" s="19"/>
      <c r="H300" s="20"/>
      <c r="I300" s="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3"/>
      <c r="E301" s="4"/>
      <c r="F301" s="5"/>
      <c r="G301" s="19"/>
      <c r="H301" s="20"/>
      <c r="I301" s="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3"/>
      <c r="E302" s="4"/>
      <c r="F302" s="5"/>
      <c r="G302" s="19"/>
      <c r="H302" s="20"/>
      <c r="I302" s="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3"/>
      <c r="E303" s="4"/>
      <c r="F303" s="5"/>
      <c r="G303" s="19"/>
      <c r="H303" s="20"/>
      <c r="I303" s="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3"/>
      <c r="E304" s="4"/>
      <c r="F304" s="5"/>
      <c r="G304" s="19"/>
      <c r="H304" s="20"/>
      <c r="I304" s="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3"/>
      <c r="E305" s="4"/>
      <c r="F305" s="5"/>
      <c r="G305" s="19"/>
      <c r="H305" s="20"/>
      <c r="I305" s="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3"/>
      <c r="E306" s="4"/>
      <c r="F306" s="5"/>
      <c r="G306" s="19"/>
      <c r="H306" s="20"/>
      <c r="I306" s="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3"/>
      <c r="E307" s="4"/>
      <c r="F307" s="5"/>
      <c r="G307" s="19"/>
      <c r="H307" s="20"/>
      <c r="I307" s="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3"/>
      <c r="E308" s="4"/>
      <c r="F308" s="5"/>
      <c r="G308" s="19"/>
      <c r="H308" s="20"/>
      <c r="I308" s="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3"/>
      <c r="E309" s="4"/>
      <c r="F309" s="5"/>
      <c r="G309" s="19"/>
      <c r="H309" s="20"/>
      <c r="I309" s="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3"/>
      <c r="E310" s="4"/>
      <c r="F310" s="5"/>
      <c r="G310" s="19"/>
      <c r="H310" s="20"/>
      <c r="I310" s="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3"/>
      <c r="E311" s="4"/>
      <c r="F311" s="5"/>
      <c r="G311" s="19"/>
      <c r="H311" s="20"/>
      <c r="I311" s="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3"/>
      <c r="E312" s="4"/>
      <c r="F312" s="5"/>
      <c r="G312" s="19"/>
      <c r="H312" s="20"/>
      <c r="I312" s="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3"/>
      <c r="E313" s="4"/>
      <c r="F313" s="5"/>
      <c r="G313" s="19"/>
      <c r="H313" s="20"/>
      <c r="I313" s="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3"/>
      <c r="E314" s="4"/>
      <c r="F314" s="5"/>
      <c r="G314" s="19"/>
      <c r="H314" s="20"/>
      <c r="I314" s="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3"/>
      <c r="E315" s="4"/>
      <c r="F315" s="5"/>
      <c r="G315" s="19"/>
      <c r="H315" s="20"/>
      <c r="I315" s="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>
      <c r="I316" s="46"/>
    </row>
    <row r="317" spans="1:27">
      <c r="I317" s="46"/>
    </row>
    <row r="318" spans="1:27">
      <c r="I318" s="47"/>
    </row>
    <row r="319" spans="1:27">
      <c r="I319" s="47"/>
    </row>
    <row r="320" spans="1:27">
      <c r="I320" s="47"/>
    </row>
    <row r="321" spans="9:9">
      <c r="I321" s="47"/>
    </row>
    <row r="322" spans="9:9">
      <c r="I322" s="47"/>
    </row>
    <row r="323" spans="9:9">
      <c r="I323" s="47"/>
    </row>
    <row r="324" spans="9:9">
      <c r="I324" s="47"/>
    </row>
    <row r="325" spans="9:9">
      <c r="I325" s="47"/>
    </row>
    <row r="326" spans="9:9">
      <c r="I326" s="47"/>
    </row>
    <row r="327" spans="9:9">
      <c r="I327" s="47"/>
    </row>
    <row r="328" spans="9:9">
      <c r="I328" s="47"/>
    </row>
    <row r="329" spans="9:9">
      <c r="I329" s="47"/>
    </row>
    <row r="330" spans="9:9">
      <c r="I330" s="47"/>
    </row>
    <row r="331" spans="9:9">
      <c r="I331" s="47"/>
    </row>
    <row r="332" spans="9:9">
      <c r="I332" s="47"/>
    </row>
    <row r="333" spans="9:9">
      <c r="I333" s="47"/>
    </row>
    <row r="334" spans="9:9">
      <c r="I334" s="47"/>
    </row>
    <row r="335" spans="9:9">
      <c r="I335" s="47"/>
    </row>
    <row r="336" spans="9:9">
      <c r="I336" s="47"/>
    </row>
    <row r="337" spans="9:9">
      <c r="I337" s="47"/>
    </row>
    <row r="338" spans="9:9">
      <c r="I338" s="47"/>
    </row>
    <row r="339" spans="9:9">
      <c r="I339" s="47"/>
    </row>
    <row r="340" spans="9:9">
      <c r="I340" s="47"/>
    </row>
    <row r="341" spans="9:9">
      <c r="I341" s="47"/>
    </row>
    <row r="342" spans="9:9">
      <c r="I342" s="47"/>
    </row>
    <row r="343" spans="9:9">
      <c r="I343" s="47"/>
    </row>
    <row r="344" spans="9:9">
      <c r="I344" s="47"/>
    </row>
    <row r="345" spans="9:9">
      <c r="I345" s="47"/>
    </row>
    <row r="346" spans="9:9">
      <c r="I346" s="47"/>
    </row>
    <row r="347" spans="9:9">
      <c r="I347" s="47"/>
    </row>
    <row r="348" spans="9:9">
      <c r="I348" s="47"/>
    </row>
    <row r="349" spans="9:9">
      <c r="I349" s="47"/>
    </row>
    <row r="350" spans="9:9">
      <c r="I350" s="47"/>
    </row>
    <row r="351" spans="9:9">
      <c r="I351" s="47"/>
    </row>
    <row r="352" spans="9:9">
      <c r="I352" s="47"/>
    </row>
    <row r="353" spans="9:9">
      <c r="I353" s="47"/>
    </row>
    <row r="354" spans="9:9">
      <c r="I354" s="47"/>
    </row>
    <row r="355" spans="9:9">
      <c r="I355" s="47"/>
    </row>
    <row r="356" spans="9:9">
      <c r="I356" s="47"/>
    </row>
    <row r="357" spans="9:9">
      <c r="I357" s="47"/>
    </row>
    <row r="358" spans="9:9">
      <c r="I358" s="47"/>
    </row>
    <row r="359" spans="9:9">
      <c r="I359" s="47"/>
    </row>
    <row r="360" spans="9:9">
      <c r="I360" s="47"/>
    </row>
    <row r="361" spans="9:9">
      <c r="I361" s="47"/>
    </row>
    <row r="362" spans="9:9">
      <c r="I362" s="47"/>
    </row>
    <row r="363" spans="9:9">
      <c r="I363" s="47"/>
    </row>
    <row r="364" spans="9:9">
      <c r="I364" s="47"/>
    </row>
    <row r="365" spans="9:9">
      <c r="I365" s="47"/>
    </row>
    <row r="366" spans="9:9">
      <c r="I366" s="47"/>
    </row>
    <row r="367" spans="9:9">
      <c r="I367" s="47"/>
    </row>
    <row r="368" spans="9:9">
      <c r="I368" s="47"/>
    </row>
    <row r="369" spans="9:9">
      <c r="I369" s="47"/>
    </row>
    <row r="370" spans="9:9">
      <c r="I370" s="47"/>
    </row>
    <row r="371" spans="9:9">
      <c r="I371" s="47"/>
    </row>
    <row r="372" spans="9:9">
      <c r="I372" s="47"/>
    </row>
    <row r="373" spans="9:9">
      <c r="I373" s="47"/>
    </row>
    <row r="374" spans="9:9">
      <c r="I374" s="47"/>
    </row>
    <row r="375" spans="9:9">
      <c r="I375" s="47"/>
    </row>
    <row r="376" spans="9:9">
      <c r="I376" s="47"/>
    </row>
    <row r="377" spans="9:9">
      <c r="I377" s="47"/>
    </row>
    <row r="378" spans="9:9">
      <c r="I378" s="47"/>
    </row>
    <row r="379" spans="9:9">
      <c r="I379" s="47"/>
    </row>
    <row r="380" spans="9:9">
      <c r="I380" s="47"/>
    </row>
    <row r="381" spans="9:9">
      <c r="I381" s="47"/>
    </row>
    <row r="382" spans="9:9">
      <c r="I382" s="47"/>
    </row>
    <row r="383" spans="9:9">
      <c r="I383" s="47"/>
    </row>
    <row r="384" spans="9:9">
      <c r="I384" s="47"/>
    </row>
    <row r="385" spans="9:9">
      <c r="I385" s="47"/>
    </row>
    <row r="386" spans="9:9">
      <c r="I386" s="47"/>
    </row>
    <row r="387" spans="9:9">
      <c r="I387" s="47"/>
    </row>
    <row r="388" spans="9:9">
      <c r="I388" s="47"/>
    </row>
    <row r="389" spans="9:9">
      <c r="I389" s="47"/>
    </row>
    <row r="390" spans="9:9">
      <c r="I390" s="47"/>
    </row>
    <row r="391" spans="9:9">
      <c r="I391" s="47"/>
    </row>
    <row r="392" spans="9:9">
      <c r="I392" s="47"/>
    </row>
    <row r="393" spans="9:9">
      <c r="I393" s="47"/>
    </row>
    <row r="394" spans="9:9">
      <c r="I394" s="47"/>
    </row>
    <row r="395" spans="9:9">
      <c r="I395" s="47"/>
    </row>
    <row r="396" spans="9:9">
      <c r="I396" s="47"/>
    </row>
    <row r="397" spans="9:9">
      <c r="I397" s="47"/>
    </row>
    <row r="398" spans="9:9">
      <c r="I398" s="47"/>
    </row>
    <row r="399" spans="9:9">
      <c r="I399" s="47"/>
    </row>
    <row r="400" spans="9:9">
      <c r="I400" s="47"/>
    </row>
    <row r="401" spans="9:9">
      <c r="I401" s="47"/>
    </row>
    <row r="402" spans="9:9">
      <c r="I402" s="47"/>
    </row>
    <row r="403" spans="9:9">
      <c r="I403" s="47"/>
    </row>
    <row r="404" spans="9:9">
      <c r="I404" s="47"/>
    </row>
    <row r="405" spans="9:9">
      <c r="I405" s="47"/>
    </row>
    <row r="406" spans="9:9">
      <c r="I406" s="47"/>
    </row>
    <row r="407" spans="9:9">
      <c r="I407" s="47"/>
    </row>
    <row r="408" spans="9:9">
      <c r="I408" s="47"/>
    </row>
    <row r="409" spans="9:9">
      <c r="I409" s="47"/>
    </row>
    <row r="410" spans="9:9">
      <c r="I410" s="47"/>
    </row>
    <row r="411" spans="9:9">
      <c r="I411" s="47"/>
    </row>
    <row r="412" spans="9:9">
      <c r="I412" s="47"/>
    </row>
    <row r="413" spans="9:9">
      <c r="I413" s="47"/>
    </row>
    <row r="414" spans="9:9">
      <c r="I414" s="47"/>
    </row>
    <row r="415" spans="9:9">
      <c r="I415" s="47"/>
    </row>
    <row r="416" spans="9:9">
      <c r="I416" s="47"/>
    </row>
    <row r="417" spans="9:9">
      <c r="I417" s="47"/>
    </row>
    <row r="418" spans="9:9">
      <c r="I418" s="47"/>
    </row>
    <row r="419" spans="9:9">
      <c r="I419" s="47"/>
    </row>
    <row r="420" spans="9:9">
      <c r="I420" s="47"/>
    </row>
    <row r="421" spans="9:9">
      <c r="I421" s="47"/>
    </row>
    <row r="422" spans="9:9">
      <c r="I422" s="47"/>
    </row>
    <row r="423" spans="9:9">
      <c r="I423" s="47"/>
    </row>
    <row r="424" spans="9:9">
      <c r="I424" s="47"/>
    </row>
    <row r="425" spans="9:9">
      <c r="I425" s="47"/>
    </row>
    <row r="426" spans="9:9">
      <c r="I426" s="47"/>
    </row>
    <row r="427" spans="9:9">
      <c r="I427" s="47"/>
    </row>
    <row r="428" spans="9:9">
      <c r="I428" s="47"/>
    </row>
    <row r="429" spans="9:9">
      <c r="I429" s="47"/>
    </row>
    <row r="430" spans="9:9">
      <c r="I430" s="47"/>
    </row>
    <row r="431" spans="9:9">
      <c r="I431" s="47"/>
    </row>
    <row r="432" spans="9:9">
      <c r="I432" s="47"/>
    </row>
    <row r="433" spans="9:9">
      <c r="I433" s="47"/>
    </row>
    <row r="434" spans="9:9">
      <c r="I434" s="47"/>
    </row>
    <row r="435" spans="9:9">
      <c r="I435" s="47"/>
    </row>
    <row r="436" spans="9:9">
      <c r="I436" s="47"/>
    </row>
    <row r="437" spans="9:9">
      <c r="I437" s="47"/>
    </row>
    <row r="438" spans="9:9">
      <c r="I438" s="47"/>
    </row>
    <row r="439" spans="9:9">
      <c r="I439" s="47"/>
    </row>
    <row r="440" spans="9:9">
      <c r="I440" s="47"/>
    </row>
    <row r="441" spans="9:9">
      <c r="I441" s="47"/>
    </row>
    <row r="442" spans="9:9">
      <c r="I442" s="47"/>
    </row>
    <row r="443" spans="9:9">
      <c r="I443" s="47"/>
    </row>
    <row r="444" spans="9:9">
      <c r="I444" s="47"/>
    </row>
    <row r="445" spans="9:9">
      <c r="I445" s="47"/>
    </row>
    <row r="446" spans="9:9">
      <c r="I446" s="47"/>
    </row>
    <row r="447" spans="9:9">
      <c r="I447" s="47"/>
    </row>
    <row r="448" spans="9:9">
      <c r="I448" s="47"/>
    </row>
    <row r="449" spans="9:9">
      <c r="I449" s="47"/>
    </row>
    <row r="450" spans="9:9">
      <c r="I450" s="47"/>
    </row>
    <row r="451" spans="9:9">
      <c r="I451" s="47"/>
    </row>
    <row r="452" spans="9:9">
      <c r="I452" s="47"/>
    </row>
    <row r="453" spans="9:9">
      <c r="I453" s="47"/>
    </row>
    <row r="454" spans="9:9">
      <c r="I454" s="47"/>
    </row>
    <row r="455" spans="9:9">
      <c r="I455" s="47"/>
    </row>
    <row r="456" spans="9:9">
      <c r="I456" s="47"/>
    </row>
    <row r="457" spans="9:9">
      <c r="I457" s="47"/>
    </row>
    <row r="458" spans="9:9">
      <c r="I458" s="47"/>
    </row>
    <row r="459" spans="9:9">
      <c r="I459" s="47"/>
    </row>
    <row r="460" spans="9:9">
      <c r="I460" s="47"/>
    </row>
    <row r="461" spans="9:9">
      <c r="I461" s="47"/>
    </row>
    <row r="462" spans="9:9">
      <c r="I462" s="47"/>
    </row>
    <row r="463" spans="9:9">
      <c r="I463" s="47"/>
    </row>
    <row r="464" spans="9:9">
      <c r="I464" s="47"/>
    </row>
    <row r="465" spans="9:9">
      <c r="I465" s="47"/>
    </row>
    <row r="466" spans="9:9">
      <c r="I466" s="47"/>
    </row>
    <row r="467" spans="9:9">
      <c r="I467" s="47"/>
    </row>
    <row r="468" spans="9:9">
      <c r="I468" s="47"/>
    </row>
    <row r="469" spans="9:9">
      <c r="I469" s="47"/>
    </row>
    <row r="470" spans="9:9">
      <c r="I470" s="47"/>
    </row>
    <row r="471" spans="9:9">
      <c r="I471" s="47"/>
    </row>
    <row r="472" spans="9:9">
      <c r="I472" s="47"/>
    </row>
    <row r="473" spans="9:9">
      <c r="I473" s="47"/>
    </row>
    <row r="474" spans="9:9">
      <c r="I474" s="47"/>
    </row>
    <row r="475" spans="9:9">
      <c r="I475" s="47"/>
    </row>
    <row r="476" spans="9:9">
      <c r="I476" s="47"/>
    </row>
    <row r="477" spans="9:9">
      <c r="I477" s="47"/>
    </row>
    <row r="478" spans="9:9">
      <c r="I478" s="47"/>
    </row>
    <row r="479" spans="9:9">
      <c r="I479" s="47"/>
    </row>
    <row r="480" spans="9:9">
      <c r="I480" s="47"/>
    </row>
    <row r="481" spans="9:9">
      <c r="I481" s="47"/>
    </row>
    <row r="482" spans="9:9">
      <c r="I482" s="47"/>
    </row>
    <row r="483" spans="9:9">
      <c r="I483" s="47"/>
    </row>
    <row r="484" spans="9:9">
      <c r="I484" s="47"/>
    </row>
    <row r="485" spans="9:9">
      <c r="I485" s="47"/>
    </row>
    <row r="486" spans="9:9">
      <c r="I486" s="47"/>
    </row>
    <row r="487" spans="9:9">
      <c r="I487" s="47"/>
    </row>
    <row r="488" spans="9:9">
      <c r="I488" s="47"/>
    </row>
    <row r="489" spans="9:9">
      <c r="I489" s="47"/>
    </row>
    <row r="490" spans="9:9">
      <c r="I490" s="47"/>
    </row>
    <row r="491" spans="9:9">
      <c r="I491" s="47"/>
    </row>
    <row r="492" spans="9:9">
      <c r="I492" s="47"/>
    </row>
    <row r="493" spans="9:9">
      <c r="I493" s="47"/>
    </row>
    <row r="494" spans="9:9">
      <c r="I494" s="47"/>
    </row>
    <row r="495" spans="9:9">
      <c r="I495" s="47"/>
    </row>
    <row r="496" spans="9:9">
      <c r="I496" s="47"/>
    </row>
    <row r="497" spans="9:9">
      <c r="I497" s="47"/>
    </row>
    <row r="498" spans="9:9">
      <c r="I498" s="47"/>
    </row>
    <row r="499" spans="9:9">
      <c r="I499" s="47"/>
    </row>
    <row r="500" spans="9:9">
      <c r="I500" s="47"/>
    </row>
    <row r="501" spans="9:9">
      <c r="I501" s="47"/>
    </row>
    <row r="502" spans="9:9">
      <c r="I502" s="47"/>
    </row>
    <row r="503" spans="9:9">
      <c r="I503" s="47"/>
    </row>
    <row r="504" spans="9:9">
      <c r="I504" s="47"/>
    </row>
    <row r="505" spans="9:9">
      <c r="I505" s="47"/>
    </row>
    <row r="506" spans="9:9">
      <c r="I506" s="47"/>
    </row>
    <row r="507" spans="9:9">
      <c r="I507" s="47"/>
    </row>
    <row r="508" spans="9:9">
      <c r="I508" s="47"/>
    </row>
    <row r="509" spans="9:9">
      <c r="I509" s="47"/>
    </row>
    <row r="510" spans="9:9">
      <c r="I510" s="47"/>
    </row>
    <row r="511" spans="9:9">
      <c r="I511" s="47"/>
    </row>
    <row r="512" spans="9:9">
      <c r="I512" s="47"/>
    </row>
    <row r="513" spans="9:9">
      <c r="I513" s="47"/>
    </row>
    <row r="514" spans="9:9">
      <c r="I514" s="47"/>
    </row>
    <row r="515" spans="9:9">
      <c r="I515" s="47"/>
    </row>
    <row r="516" spans="9:9">
      <c r="I516" s="47"/>
    </row>
    <row r="517" spans="9:9">
      <c r="I517" s="47"/>
    </row>
    <row r="518" spans="9:9">
      <c r="I518" s="47"/>
    </row>
    <row r="519" spans="9:9">
      <c r="I519" s="47"/>
    </row>
    <row r="520" spans="9:9">
      <c r="I520" s="47"/>
    </row>
    <row r="521" spans="9:9">
      <c r="I521" s="47"/>
    </row>
    <row r="522" spans="9:9">
      <c r="I522" s="47"/>
    </row>
    <row r="523" spans="9:9">
      <c r="I523" s="47"/>
    </row>
    <row r="524" spans="9:9">
      <c r="I524" s="47"/>
    </row>
    <row r="525" spans="9:9">
      <c r="I525" s="47"/>
    </row>
    <row r="526" spans="9:9">
      <c r="I526" s="47"/>
    </row>
    <row r="527" spans="9:9">
      <c r="I527" s="47"/>
    </row>
    <row r="528" spans="9:9">
      <c r="I528" s="47"/>
    </row>
    <row r="529" spans="9:9">
      <c r="I529" s="47"/>
    </row>
    <row r="530" spans="9:9">
      <c r="I530" s="47"/>
    </row>
    <row r="531" spans="9:9">
      <c r="I531" s="47"/>
    </row>
    <row r="532" spans="9:9">
      <c r="I532" s="47"/>
    </row>
    <row r="533" spans="9:9">
      <c r="I533" s="47"/>
    </row>
    <row r="534" spans="9:9">
      <c r="I534" s="47"/>
    </row>
    <row r="535" spans="9:9">
      <c r="I535" s="47"/>
    </row>
    <row r="536" spans="9:9">
      <c r="I536" s="47"/>
    </row>
    <row r="537" spans="9:9">
      <c r="I537" s="47"/>
    </row>
    <row r="538" spans="9:9">
      <c r="I538" s="47"/>
    </row>
    <row r="539" spans="9:9">
      <c r="I539" s="47"/>
    </row>
    <row r="540" spans="9:9">
      <c r="I540" s="47"/>
    </row>
    <row r="541" spans="9:9">
      <c r="I541" s="47"/>
    </row>
    <row r="542" spans="9:9">
      <c r="I542" s="47"/>
    </row>
    <row r="543" spans="9:9">
      <c r="I543" s="47"/>
    </row>
    <row r="544" spans="9:9">
      <c r="I544" s="47"/>
    </row>
    <row r="545" spans="9:9">
      <c r="I545" s="47"/>
    </row>
    <row r="546" spans="9:9">
      <c r="I546" s="47"/>
    </row>
    <row r="547" spans="9:9">
      <c r="I547" s="47"/>
    </row>
    <row r="548" spans="9:9">
      <c r="I548" s="47"/>
    </row>
    <row r="549" spans="9:9">
      <c r="I549" s="47"/>
    </row>
    <row r="550" spans="9:9">
      <c r="I550" s="47"/>
    </row>
    <row r="551" spans="9:9">
      <c r="I551" s="47"/>
    </row>
    <row r="552" spans="9:9">
      <c r="I552" s="47"/>
    </row>
    <row r="553" spans="9:9">
      <c r="I553" s="47"/>
    </row>
    <row r="554" spans="9:9">
      <c r="I554" s="47"/>
    </row>
    <row r="555" spans="9:9">
      <c r="I555" s="47"/>
    </row>
    <row r="556" spans="9:9">
      <c r="I556" s="47"/>
    </row>
    <row r="557" spans="9:9">
      <c r="I557" s="47"/>
    </row>
    <row r="558" spans="9:9">
      <c r="I558" s="47"/>
    </row>
    <row r="559" spans="9:9">
      <c r="I559" s="47"/>
    </row>
    <row r="560" spans="9:9">
      <c r="I560" s="47"/>
    </row>
    <row r="561" spans="9:9">
      <c r="I561" s="47"/>
    </row>
    <row r="562" spans="9:9">
      <c r="I562" s="47"/>
    </row>
    <row r="563" spans="9:9">
      <c r="I563" s="47"/>
    </row>
    <row r="564" spans="9:9">
      <c r="I564" s="47"/>
    </row>
    <row r="565" spans="9:9">
      <c r="I565" s="47"/>
    </row>
    <row r="566" spans="9:9">
      <c r="I566" s="47"/>
    </row>
    <row r="567" spans="9:9">
      <c r="I567" s="47"/>
    </row>
    <row r="568" spans="9:9">
      <c r="I568" s="47"/>
    </row>
    <row r="569" spans="9:9">
      <c r="I569" s="47"/>
    </row>
    <row r="570" spans="9:9">
      <c r="I570" s="47"/>
    </row>
    <row r="571" spans="9:9">
      <c r="I571" s="47"/>
    </row>
    <row r="572" spans="9:9">
      <c r="I572" s="47"/>
    </row>
    <row r="573" spans="9:9">
      <c r="I573" s="47"/>
    </row>
    <row r="574" spans="9:9">
      <c r="I574" s="47"/>
    </row>
    <row r="575" spans="9:9">
      <c r="I575" s="47"/>
    </row>
    <row r="576" spans="9:9">
      <c r="I576" s="47"/>
    </row>
    <row r="577" spans="9:9">
      <c r="I577" s="47"/>
    </row>
    <row r="578" spans="9:9">
      <c r="I578" s="47"/>
    </row>
    <row r="579" spans="9:9">
      <c r="I579" s="47"/>
    </row>
    <row r="580" spans="9:9">
      <c r="I580" s="47"/>
    </row>
    <row r="581" spans="9:9">
      <c r="I581" s="47"/>
    </row>
    <row r="582" spans="9:9">
      <c r="I582" s="47"/>
    </row>
    <row r="583" spans="9:9">
      <c r="I583" s="47"/>
    </row>
    <row r="584" spans="9:9">
      <c r="I584" s="47"/>
    </row>
    <row r="585" spans="9:9">
      <c r="I585" s="47"/>
    </row>
    <row r="586" spans="9:9">
      <c r="I586" s="47"/>
    </row>
    <row r="587" spans="9:9">
      <c r="I587" s="47"/>
    </row>
    <row r="588" spans="9:9">
      <c r="I588" s="47"/>
    </row>
    <row r="589" spans="9:9">
      <c r="I589" s="47"/>
    </row>
    <row r="590" spans="9:9">
      <c r="I590" s="47"/>
    </row>
    <row r="591" spans="9:9">
      <c r="I591" s="47"/>
    </row>
    <row r="592" spans="9:9">
      <c r="I592" s="47"/>
    </row>
    <row r="593" spans="9:9">
      <c r="I593" s="47"/>
    </row>
    <row r="594" spans="9:9">
      <c r="I594" s="47"/>
    </row>
    <row r="595" spans="9:9">
      <c r="I595" s="47"/>
    </row>
    <row r="596" spans="9:9">
      <c r="I596" s="47"/>
    </row>
    <row r="597" spans="9:9">
      <c r="I597" s="47"/>
    </row>
    <row r="598" spans="9:9">
      <c r="I598" s="47"/>
    </row>
    <row r="599" spans="9:9">
      <c r="I599" s="47"/>
    </row>
    <row r="600" spans="9:9">
      <c r="I600" s="47"/>
    </row>
    <row r="601" spans="9:9">
      <c r="I601" s="47"/>
    </row>
    <row r="602" spans="9:9">
      <c r="I602" s="47"/>
    </row>
    <row r="603" spans="9:9">
      <c r="I603" s="47"/>
    </row>
    <row r="604" spans="9:9">
      <c r="I604" s="47"/>
    </row>
    <row r="605" spans="9:9">
      <c r="I605" s="47"/>
    </row>
    <row r="606" spans="9:9">
      <c r="I606" s="47"/>
    </row>
    <row r="607" spans="9:9">
      <c r="I607" s="47"/>
    </row>
    <row r="608" spans="9:9">
      <c r="I608" s="47"/>
    </row>
    <row r="609" spans="9:9">
      <c r="I609" s="47"/>
    </row>
    <row r="610" spans="9:9">
      <c r="I610" s="47"/>
    </row>
    <row r="611" spans="9:9">
      <c r="I611" s="47"/>
    </row>
    <row r="612" spans="9:9">
      <c r="I612" s="47"/>
    </row>
    <row r="613" spans="9:9">
      <c r="I613" s="47"/>
    </row>
    <row r="614" spans="9:9">
      <c r="I614" s="47"/>
    </row>
    <row r="615" spans="9:9">
      <c r="I615" s="47"/>
    </row>
    <row r="616" spans="9:9">
      <c r="I616" s="47"/>
    </row>
    <row r="617" spans="9:9">
      <c r="I617" s="47"/>
    </row>
    <row r="618" spans="9:9">
      <c r="I618" s="47"/>
    </row>
    <row r="619" spans="9:9">
      <c r="I619" s="47"/>
    </row>
    <row r="620" spans="9:9">
      <c r="I620" s="47"/>
    </row>
    <row r="621" spans="9:9">
      <c r="I621" s="47"/>
    </row>
    <row r="622" spans="9:9">
      <c r="I622" s="47"/>
    </row>
    <row r="623" spans="9:9">
      <c r="I623" s="47"/>
    </row>
    <row r="624" spans="9:9">
      <c r="I624" s="47"/>
    </row>
    <row r="625" spans="9:9">
      <c r="I625" s="47"/>
    </row>
    <row r="626" spans="9:9">
      <c r="I626" s="47"/>
    </row>
    <row r="627" spans="9:9">
      <c r="I627" s="47"/>
    </row>
    <row r="628" spans="9:9">
      <c r="I628" s="47"/>
    </row>
    <row r="629" spans="9:9">
      <c r="I629" s="47"/>
    </row>
    <row r="630" spans="9:9">
      <c r="I630" s="47"/>
    </row>
    <row r="631" spans="9:9">
      <c r="I631" s="47"/>
    </row>
    <row r="632" spans="9:9">
      <c r="I632" s="47"/>
    </row>
    <row r="633" spans="9:9">
      <c r="I633" s="47"/>
    </row>
    <row r="634" spans="9:9">
      <c r="I634" s="47"/>
    </row>
    <row r="635" spans="9:9">
      <c r="I635" s="47"/>
    </row>
    <row r="636" spans="9:9">
      <c r="I636" s="47"/>
    </row>
    <row r="637" spans="9:9">
      <c r="I637" s="47"/>
    </row>
    <row r="638" spans="9:9">
      <c r="I638" s="47"/>
    </row>
    <row r="639" spans="9:9">
      <c r="I639" s="47"/>
    </row>
    <row r="640" spans="9:9">
      <c r="I640" s="47"/>
    </row>
    <row r="641" spans="9:9">
      <c r="I641" s="47"/>
    </row>
    <row r="642" spans="9:9">
      <c r="I642" s="47"/>
    </row>
    <row r="643" spans="9:9">
      <c r="I643" s="47"/>
    </row>
    <row r="644" spans="9:9">
      <c r="I644" s="47"/>
    </row>
    <row r="645" spans="9:9">
      <c r="I645" s="47"/>
    </row>
    <row r="646" spans="9:9">
      <c r="I646" s="47"/>
    </row>
    <row r="647" spans="9:9">
      <c r="I647" s="47"/>
    </row>
    <row r="648" spans="9:9">
      <c r="I648" s="47"/>
    </row>
    <row r="649" spans="9:9">
      <c r="I649" s="47"/>
    </row>
    <row r="650" spans="9:9">
      <c r="I650" s="47"/>
    </row>
    <row r="651" spans="9:9">
      <c r="I651" s="47"/>
    </row>
    <row r="652" spans="9:9">
      <c r="I652" s="47"/>
    </row>
    <row r="653" spans="9:9">
      <c r="I653" s="47"/>
    </row>
    <row r="654" spans="9:9">
      <c r="I654" s="47"/>
    </row>
    <row r="655" spans="9:9">
      <c r="I655" s="47"/>
    </row>
    <row r="656" spans="9:9">
      <c r="I656" s="47"/>
    </row>
    <row r="657" spans="9:9">
      <c r="I657" s="47"/>
    </row>
    <row r="658" spans="9:9">
      <c r="I658" s="47"/>
    </row>
    <row r="659" spans="9:9">
      <c r="I659" s="47"/>
    </row>
    <row r="660" spans="9:9">
      <c r="I660" s="47"/>
    </row>
    <row r="661" spans="9:9">
      <c r="I661" s="47"/>
    </row>
    <row r="662" spans="9:9">
      <c r="I662" s="47"/>
    </row>
    <row r="663" spans="9:9">
      <c r="I663" s="47"/>
    </row>
    <row r="664" spans="9:9">
      <c r="I664" s="47"/>
    </row>
    <row r="665" spans="9:9">
      <c r="I665" s="47"/>
    </row>
    <row r="666" spans="9:9">
      <c r="I666" s="47"/>
    </row>
    <row r="667" spans="9:9">
      <c r="I667" s="47"/>
    </row>
    <row r="668" spans="9:9">
      <c r="I668" s="47"/>
    </row>
    <row r="669" spans="9:9">
      <c r="I669" s="47"/>
    </row>
    <row r="670" spans="9:9">
      <c r="I670" s="47"/>
    </row>
    <row r="671" spans="9:9">
      <c r="I671" s="47"/>
    </row>
    <row r="672" spans="9:9">
      <c r="I672" s="47"/>
    </row>
    <row r="673" spans="9:9">
      <c r="I673" s="47"/>
    </row>
    <row r="674" spans="9:9">
      <c r="I674" s="47"/>
    </row>
    <row r="675" spans="9:9">
      <c r="I675" s="47"/>
    </row>
    <row r="676" spans="9:9">
      <c r="I676" s="47"/>
    </row>
    <row r="677" spans="9:9">
      <c r="I677" s="47"/>
    </row>
    <row r="678" spans="9:9">
      <c r="I678" s="47"/>
    </row>
    <row r="679" spans="9:9">
      <c r="I679" s="47"/>
    </row>
    <row r="680" spans="9:9">
      <c r="I680" s="47"/>
    </row>
    <row r="681" spans="9:9">
      <c r="I681" s="47"/>
    </row>
    <row r="682" spans="9:9">
      <c r="I682" s="47"/>
    </row>
    <row r="683" spans="9:9">
      <c r="I683" s="47"/>
    </row>
    <row r="684" spans="9:9">
      <c r="I684" s="47"/>
    </row>
    <row r="685" spans="9:9">
      <c r="I685" s="47"/>
    </row>
    <row r="686" spans="9:9">
      <c r="I686" s="47"/>
    </row>
    <row r="687" spans="9:9">
      <c r="I687" s="47"/>
    </row>
    <row r="688" spans="9:9">
      <c r="I688" s="47"/>
    </row>
    <row r="689" spans="9:9">
      <c r="I689" s="47"/>
    </row>
    <row r="690" spans="9:9">
      <c r="I690" s="47"/>
    </row>
    <row r="691" spans="9:9">
      <c r="I691" s="47"/>
    </row>
    <row r="692" spans="9:9">
      <c r="I692" s="47"/>
    </row>
    <row r="693" spans="9:9">
      <c r="I693" s="47"/>
    </row>
    <row r="694" spans="9:9">
      <c r="I694" s="47"/>
    </row>
    <row r="695" spans="9:9">
      <c r="I695" s="47"/>
    </row>
    <row r="696" spans="9:9">
      <c r="I696" s="47"/>
    </row>
    <row r="697" spans="9:9">
      <c r="I697" s="47"/>
    </row>
    <row r="698" spans="9:9">
      <c r="I698" s="47"/>
    </row>
    <row r="699" spans="9:9">
      <c r="I699" s="47"/>
    </row>
    <row r="700" spans="9:9">
      <c r="I700" s="47"/>
    </row>
    <row r="701" spans="9:9">
      <c r="I701" s="47"/>
    </row>
    <row r="702" spans="9:9">
      <c r="I702" s="47"/>
    </row>
    <row r="703" spans="9:9">
      <c r="I703" s="47"/>
    </row>
    <row r="704" spans="9:9">
      <c r="I704" s="47"/>
    </row>
    <row r="705" spans="9:9">
      <c r="I705" s="47"/>
    </row>
    <row r="706" spans="9:9">
      <c r="I706" s="47"/>
    </row>
    <row r="707" spans="9:9">
      <c r="I707" s="47"/>
    </row>
    <row r="708" spans="9:9">
      <c r="I708" s="47"/>
    </row>
    <row r="709" spans="9:9">
      <c r="I709" s="47"/>
    </row>
    <row r="710" spans="9:9">
      <c r="I710" s="47"/>
    </row>
    <row r="711" spans="9:9">
      <c r="I711" s="47"/>
    </row>
    <row r="712" spans="9:9">
      <c r="I712" s="47"/>
    </row>
    <row r="713" spans="9:9">
      <c r="I713" s="47"/>
    </row>
    <row r="714" spans="9:9">
      <c r="I714" s="47"/>
    </row>
    <row r="715" spans="9:9">
      <c r="I715" s="47"/>
    </row>
    <row r="716" spans="9:9">
      <c r="I716" s="47"/>
    </row>
    <row r="717" spans="9:9">
      <c r="I717" s="47"/>
    </row>
    <row r="718" spans="9:9">
      <c r="I718" s="47"/>
    </row>
    <row r="719" spans="9:9">
      <c r="I719" s="47"/>
    </row>
    <row r="720" spans="9:9">
      <c r="I720" s="47"/>
    </row>
    <row r="721" spans="9:9">
      <c r="I721" s="47"/>
    </row>
    <row r="722" spans="9:9">
      <c r="I722" s="47"/>
    </row>
    <row r="723" spans="9:9">
      <c r="I723" s="47"/>
    </row>
    <row r="724" spans="9:9">
      <c r="I724" s="47"/>
    </row>
    <row r="725" spans="9:9">
      <c r="I725" s="47"/>
    </row>
    <row r="726" spans="9:9">
      <c r="I726" s="47"/>
    </row>
    <row r="727" spans="9:9">
      <c r="I727" s="47"/>
    </row>
    <row r="728" spans="9:9">
      <c r="I728" s="47"/>
    </row>
    <row r="729" spans="9:9">
      <c r="I729" s="47"/>
    </row>
    <row r="730" spans="9:9">
      <c r="I730" s="47"/>
    </row>
    <row r="731" spans="9:9">
      <c r="I731" s="47"/>
    </row>
    <row r="732" spans="9:9">
      <c r="I732" s="47"/>
    </row>
    <row r="733" spans="9:9">
      <c r="I733" s="47"/>
    </row>
    <row r="734" spans="9:9">
      <c r="I734" s="47"/>
    </row>
    <row r="735" spans="9:9">
      <c r="I735" s="47"/>
    </row>
    <row r="736" spans="9:9">
      <c r="I736" s="47"/>
    </row>
    <row r="737" spans="9:9">
      <c r="I737" s="47"/>
    </row>
    <row r="738" spans="9:9">
      <c r="I738" s="47"/>
    </row>
    <row r="739" spans="9:9">
      <c r="I739" s="47"/>
    </row>
    <row r="740" spans="9:9">
      <c r="I740" s="47"/>
    </row>
    <row r="741" spans="9:9">
      <c r="I741" s="47"/>
    </row>
    <row r="742" spans="9:9">
      <c r="I742" s="47"/>
    </row>
    <row r="743" spans="9:9">
      <c r="I743" s="47"/>
    </row>
    <row r="744" spans="9:9">
      <c r="I744" s="47"/>
    </row>
    <row r="745" spans="9:9">
      <c r="I745" s="47"/>
    </row>
    <row r="746" spans="9:9">
      <c r="I746" s="47"/>
    </row>
    <row r="747" spans="9:9">
      <c r="I747" s="47"/>
    </row>
    <row r="748" spans="9:9">
      <c r="I748" s="47"/>
    </row>
    <row r="749" spans="9:9">
      <c r="I749" s="47"/>
    </row>
    <row r="750" spans="9:9">
      <c r="I750" s="47"/>
    </row>
    <row r="751" spans="9:9">
      <c r="I751" s="47"/>
    </row>
    <row r="752" spans="9:9">
      <c r="I752" s="47"/>
    </row>
    <row r="753" spans="9:9">
      <c r="I753" s="47"/>
    </row>
    <row r="754" spans="9:9">
      <c r="I754" s="47"/>
    </row>
    <row r="755" spans="9:9">
      <c r="I755" s="47"/>
    </row>
    <row r="756" spans="9:9">
      <c r="I756" s="47"/>
    </row>
    <row r="757" spans="9:9">
      <c r="I757" s="47"/>
    </row>
    <row r="758" spans="9:9">
      <c r="I758" s="47"/>
    </row>
    <row r="759" spans="9:9">
      <c r="I759" s="47"/>
    </row>
    <row r="760" spans="9:9">
      <c r="I760" s="47"/>
    </row>
    <row r="761" spans="9:9">
      <c r="I761" s="47"/>
    </row>
    <row r="762" spans="9:9">
      <c r="I762" s="47"/>
    </row>
    <row r="763" spans="9:9">
      <c r="I763" s="47"/>
    </row>
    <row r="764" spans="9:9">
      <c r="I764" s="47"/>
    </row>
    <row r="765" spans="9:9">
      <c r="I765" s="47"/>
    </row>
    <row r="766" spans="9:9">
      <c r="I766" s="47"/>
    </row>
    <row r="767" spans="9:9">
      <c r="I767" s="47"/>
    </row>
    <row r="768" spans="9:9">
      <c r="I768" s="47"/>
    </row>
    <row r="769" spans="9:9">
      <c r="I769" s="47"/>
    </row>
    <row r="770" spans="9:9">
      <c r="I770" s="47"/>
    </row>
    <row r="771" spans="9:9">
      <c r="I771" s="47"/>
    </row>
    <row r="772" spans="9:9">
      <c r="I772" s="47"/>
    </row>
    <row r="773" spans="9:9">
      <c r="I773" s="47"/>
    </row>
    <row r="774" spans="9:9">
      <c r="I774" s="47"/>
    </row>
    <row r="775" spans="9:9">
      <c r="I775" s="47"/>
    </row>
    <row r="776" spans="9:9">
      <c r="I776" s="47"/>
    </row>
    <row r="777" spans="9:9">
      <c r="I777" s="47"/>
    </row>
    <row r="778" spans="9:9">
      <c r="I778" s="47"/>
    </row>
    <row r="779" spans="9:9">
      <c r="I779" s="47"/>
    </row>
    <row r="780" spans="9:9">
      <c r="I780" s="47"/>
    </row>
    <row r="781" spans="9:9">
      <c r="I781" s="47"/>
    </row>
    <row r="782" spans="9:9">
      <c r="I782" s="47"/>
    </row>
    <row r="783" spans="9:9">
      <c r="I783" s="47"/>
    </row>
    <row r="784" spans="9:9">
      <c r="I784" s="47"/>
    </row>
    <row r="785" spans="9:9">
      <c r="I785" s="47"/>
    </row>
    <row r="786" spans="9:9">
      <c r="I786" s="47"/>
    </row>
    <row r="787" spans="9:9">
      <c r="I787" s="47"/>
    </row>
    <row r="788" spans="9:9">
      <c r="I788" s="47"/>
    </row>
    <row r="789" spans="9:9">
      <c r="I789" s="47"/>
    </row>
    <row r="790" spans="9:9">
      <c r="I790" s="47"/>
    </row>
    <row r="791" spans="9:9">
      <c r="I791" s="47"/>
    </row>
    <row r="792" spans="9:9">
      <c r="I792" s="47"/>
    </row>
    <row r="793" spans="9:9">
      <c r="I793" s="47"/>
    </row>
    <row r="794" spans="9:9">
      <c r="I794" s="47"/>
    </row>
    <row r="795" spans="9:9">
      <c r="I795" s="47"/>
    </row>
    <row r="796" spans="9:9">
      <c r="I796" s="47"/>
    </row>
    <row r="797" spans="9:9">
      <c r="I797" s="47"/>
    </row>
    <row r="798" spans="9:9">
      <c r="I798" s="47"/>
    </row>
    <row r="799" spans="9:9">
      <c r="I799" s="47"/>
    </row>
    <row r="800" spans="9:9">
      <c r="I800" s="47"/>
    </row>
    <row r="801" spans="9:9">
      <c r="I801" s="47"/>
    </row>
    <row r="802" spans="9:9">
      <c r="I802" s="47"/>
    </row>
    <row r="803" spans="9:9">
      <c r="I803" s="47"/>
    </row>
    <row r="804" spans="9:9">
      <c r="I804" s="47"/>
    </row>
    <row r="805" spans="9:9">
      <c r="I805" s="47"/>
    </row>
    <row r="806" spans="9:9">
      <c r="I806" s="47"/>
    </row>
    <row r="807" spans="9:9">
      <c r="I807" s="47"/>
    </row>
    <row r="808" spans="9:9">
      <c r="I808" s="47"/>
    </row>
    <row r="809" spans="9:9">
      <c r="I809" s="47"/>
    </row>
    <row r="810" spans="9:9">
      <c r="I810" s="47"/>
    </row>
    <row r="811" spans="9:9">
      <c r="I811" s="47"/>
    </row>
    <row r="812" spans="9:9">
      <c r="I812" s="47"/>
    </row>
    <row r="813" spans="9:9">
      <c r="I813" s="47"/>
    </row>
    <row r="814" spans="9:9">
      <c r="I814" s="47"/>
    </row>
    <row r="815" spans="9:9">
      <c r="I815" s="47"/>
    </row>
    <row r="816" spans="9:9">
      <c r="I816" s="47"/>
    </row>
    <row r="817" spans="9:9">
      <c r="I817" s="47"/>
    </row>
    <row r="818" spans="9:9">
      <c r="I818" s="47"/>
    </row>
    <row r="819" spans="9:9">
      <c r="I819" s="47"/>
    </row>
    <row r="820" spans="9:9">
      <c r="I820" s="47"/>
    </row>
    <row r="821" spans="9:9">
      <c r="I821" s="47"/>
    </row>
    <row r="822" spans="9:9">
      <c r="I822" s="47"/>
    </row>
    <row r="823" spans="9:9">
      <c r="I823" s="47"/>
    </row>
    <row r="824" spans="9:9">
      <c r="I824" s="47"/>
    </row>
    <row r="825" spans="9:9">
      <c r="I825" s="47"/>
    </row>
    <row r="826" spans="9:9">
      <c r="I826" s="47"/>
    </row>
    <row r="827" spans="9:9">
      <c r="I827" s="47"/>
    </row>
    <row r="828" spans="9:9">
      <c r="I828" s="47"/>
    </row>
    <row r="829" spans="9:9">
      <c r="I829" s="47"/>
    </row>
    <row r="830" spans="9:9">
      <c r="I830" s="47"/>
    </row>
    <row r="831" spans="9:9">
      <c r="I831" s="47"/>
    </row>
    <row r="832" spans="9:9">
      <c r="I832" s="47"/>
    </row>
    <row r="833" spans="9:9">
      <c r="I833" s="47"/>
    </row>
    <row r="834" spans="9:9">
      <c r="I834" s="47"/>
    </row>
    <row r="835" spans="9:9">
      <c r="I835" s="47"/>
    </row>
    <row r="836" spans="9:9">
      <c r="I836" s="47"/>
    </row>
    <row r="837" spans="9:9">
      <c r="I837" s="47"/>
    </row>
    <row r="838" spans="9:9">
      <c r="I838" s="47"/>
    </row>
    <row r="839" spans="9:9">
      <c r="I839" s="47"/>
    </row>
    <row r="840" spans="9:9">
      <c r="I840" s="47"/>
    </row>
    <row r="841" spans="9:9">
      <c r="I841" s="47"/>
    </row>
    <row r="842" spans="9:9">
      <c r="I842" s="47"/>
    </row>
    <row r="843" spans="9:9">
      <c r="I843" s="47"/>
    </row>
    <row r="844" spans="9:9">
      <c r="I844" s="47"/>
    </row>
    <row r="845" spans="9:9">
      <c r="I845" s="47"/>
    </row>
    <row r="846" spans="9:9">
      <c r="I846" s="47"/>
    </row>
    <row r="847" spans="9:9">
      <c r="I847" s="47"/>
    </row>
    <row r="848" spans="9:9">
      <c r="I848" s="47"/>
    </row>
    <row r="849" spans="9:9">
      <c r="I849" s="47"/>
    </row>
    <row r="850" spans="9:9">
      <c r="I850" s="47"/>
    </row>
    <row r="851" spans="9:9">
      <c r="I851" s="47"/>
    </row>
    <row r="852" spans="9:9">
      <c r="I852" s="47"/>
    </row>
    <row r="853" spans="9:9">
      <c r="I853" s="47"/>
    </row>
    <row r="854" spans="9:9">
      <c r="I854" s="47"/>
    </row>
    <row r="855" spans="9:9">
      <c r="I855" s="47"/>
    </row>
    <row r="856" spans="9:9">
      <c r="I856" s="47"/>
    </row>
    <row r="857" spans="9:9">
      <c r="I857" s="47"/>
    </row>
    <row r="858" spans="9:9">
      <c r="I858" s="47"/>
    </row>
    <row r="859" spans="9:9">
      <c r="I859" s="47"/>
    </row>
    <row r="860" spans="9:9">
      <c r="I860" s="47"/>
    </row>
    <row r="861" spans="9:9">
      <c r="I861" s="47"/>
    </row>
    <row r="862" spans="9:9">
      <c r="I862" s="47"/>
    </row>
    <row r="863" spans="9:9">
      <c r="I863" s="47"/>
    </row>
    <row r="864" spans="9:9">
      <c r="I864" s="47"/>
    </row>
    <row r="865" spans="9:9">
      <c r="I865" s="47"/>
    </row>
    <row r="866" spans="9:9">
      <c r="I866" s="47"/>
    </row>
    <row r="867" spans="9:9">
      <c r="I867" s="47"/>
    </row>
    <row r="868" spans="9:9">
      <c r="I868" s="47"/>
    </row>
    <row r="869" spans="9:9">
      <c r="I869" s="47"/>
    </row>
    <row r="870" spans="9:9">
      <c r="I870" s="47"/>
    </row>
    <row r="871" spans="9:9">
      <c r="I871" s="47"/>
    </row>
    <row r="872" spans="9:9">
      <c r="I872" s="47"/>
    </row>
    <row r="873" spans="9:9">
      <c r="I873" s="47"/>
    </row>
    <row r="874" spans="9:9">
      <c r="I874" s="47"/>
    </row>
    <row r="875" spans="9:9">
      <c r="I875" s="47"/>
    </row>
    <row r="876" spans="9:9">
      <c r="I876" s="47"/>
    </row>
    <row r="877" spans="9:9">
      <c r="I877" s="47"/>
    </row>
    <row r="878" spans="9:9">
      <c r="I878" s="47"/>
    </row>
    <row r="879" spans="9:9">
      <c r="I879" s="47"/>
    </row>
    <row r="880" spans="9:9">
      <c r="I880" s="47"/>
    </row>
    <row r="881" spans="9:9">
      <c r="I881" s="47"/>
    </row>
    <row r="882" spans="9:9">
      <c r="I882" s="47"/>
    </row>
    <row r="883" spans="9:9">
      <c r="I883" s="47"/>
    </row>
    <row r="884" spans="9:9">
      <c r="I884" s="47"/>
    </row>
    <row r="885" spans="9:9">
      <c r="I885" s="47"/>
    </row>
    <row r="886" spans="9:9">
      <c r="I886" s="47"/>
    </row>
    <row r="887" spans="9:9">
      <c r="I887" s="47"/>
    </row>
    <row r="888" spans="9:9">
      <c r="I888" s="47"/>
    </row>
    <row r="889" spans="9:9">
      <c r="I889" s="47"/>
    </row>
    <row r="890" spans="9:9">
      <c r="I890" s="47"/>
    </row>
    <row r="891" spans="9:9">
      <c r="I891" s="47"/>
    </row>
    <row r="892" spans="9:9">
      <c r="I892" s="47"/>
    </row>
    <row r="893" spans="9:9">
      <c r="I893" s="47"/>
    </row>
    <row r="894" spans="9:9">
      <c r="I894" s="47"/>
    </row>
    <row r="895" spans="9:9">
      <c r="I895" s="47"/>
    </row>
    <row r="896" spans="9:9">
      <c r="I896" s="47"/>
    </row>
    <row r="897" spans="9:9">
      <c r="I897" s="47"/>
    </row>
    <row r="898" spans="9:9">
      <c r="I898" s="47"/>
    </row>
    <row r="899" spans="9:9">
      <c r="I899" s="47"/>
    </row>
    <row r="900" spans="9:9">
      <c r="I900" s="47"/>
    </row>
    <row r="901" spans="9:9">
      <c r="I901" s="47"/>
    </row>
    <row r="902" spans="9:9">
      <c r="I902" s="47"/>
    </row>
    <row r="903" spans="9:9">
      <c r="I903" s="47"/>
    </row>
    <row r="904" spans="9:9">
      <c r="I904" s="47"/>
    </row>
    <row r="905" spans="9:9">
      <c r="I905" s="47"/>
    </row>
    <row r="906" spans="9:9">
      <c r="I906" s="47"/>
    </row>
    <row r="907" spans="9:9">
      <c r="I907" s="47"/>
    </row>
    <row r="908" spans="9:9">
      <c r="I908" s="47"/>
    </row>
    <row r="909" spans="9:9">
      <c r="I909" s="47"/>
    </row>
    <row r="910" spans="9:9">
      <c r="I910" s="47"/>
    </row>
    <row r="911" spans="9:9">
      <c r="I911" s="47"/>
    </row>
    <row r="912" spans="9:9">
      <c r="I912" s="47"/>
    </row>
    <row r="913" spans="9:9">
      <c r="I913" s="47"/>
    </row>
    <row r="914" spans="9:9">
      <c r="I914" s="47"/>
    </row>
    <row r="915" spans="9:9">
      <c r="I915" s="47"/>
    </row>
    <row r="916" spans="9:9">
      <c r="I916" s="47"/>
    </row>
    <row r="917" spans="9:9">
      <c r="I917" s="47"/>
    </row>
    <row r="918" spans="9:9">
      <c r="I918" s="47"/>
    </row>
    <row r="919" spans="9:9">
      <c r="I919" s="47"/>
    </row>
    <row r="920" spans="9:9">
      <c r="I920" s="47"/>
    </row>
    <row r="921" spans="9:9">
      <c r="I921" s="47"/>
    </row>
    <row r="922" spans="9:9">
      <c r="I922" s="47"/>
    </row>
    <row r="923" spans="9:9">
      <c r="I923" s="47"/>
    </row>
    <row r="924" spans="9:9">
      <c r="I924" s="47"/>
    </row>
    <row r="925" spans="9:9">
      <c r="I925" s="47"/>
    </row>
    <row r="926" spans="9:9">
      <c r="I926" s="47"/>
    </row>
    <row r="927" spans="9:9">
      <c r="I927" s="47"/>
    </row>
    <row r="928" spans="9:9">
      <c r="I928" s="47"/>
    </row>
    <row r="929" spans="9:9">
      <c r="I929" s="47"/>
    </row>
    <row r="930" spans="9:9">
      <c r="I930" s="47"/>
    </row>
    <row r="931" spans="9:9">
      <c r="I931" s="47"/>
    </row>
    <row r="932" spans="9:9">
      <c r="I932" s="47"/>
    </row>
    <row r="933" spans="9:9">
      <c r="I933" s="47"/>
    </row>
    <row r="934" spans="9:9">
      <c r="I934" s="47"/>
    </row>
    <row r="935" spans="9:9">
      <c r="I935" s="47"/>
    </row>
    <row r="936" spans="9:9">
      <c r="I936" s="47"/>
    </row>
    <row r="937" spans="9:9">
      <c r="I937" s="47"/>
    </row>
    <row r="938" spans="9:9">
      <c r="I938" s="47"/>
    </row>
    <row r="939" spans="9:9">
      <c r="I939" s="47"/>
    </row>
    <row r="940" spans="9:9">
      <c r="I940" s="47"/>
    </row>
    <row r="941" spans="9:9">
      <c r="I941" s="47"/>
    </row>
    <row r="942" spans="9:9">
      <c r="I942" s="47"/>
    </row>
    <row r="943" spans="9:9">
      <c r="I943" s="47"/>
    </row>
    <row r="944" spans="9:9">
      <c r="I944" s="47"/>
    </row>
    <row r="945" spans="9:9">
      <c r="I945" s="47"/>
    </row>
    <row r="946" spans="9:9">
      <c r="I946" s="47"/>
    </row>
    <row r="947" spans="9:9">
      <c r="I947" s="47"/>
    </row>
    <row r="948" spans="9:9">
      <c r="I948" s="47"/>
    </row>
    <row r="949" spans="9:9">
      <c r="I949" s="47"/>
    </row>
    <row r="950" spans="9:9">
      <c r="I950" s="47"/>
    </row>
    <row r="951" spans="9:9">
      <c r="I951" s="47"/>
    </row>
    <row r="952" spans="9:9">
      <c r="I952" s="47"/>
    </row>
    <row r="953" spans="9:9">
      <c r="I953" s="47"/>
    </row>
    <row r="954" spans="9:9">
      <c r="I954" s="47"/>
    </row>
    <row r="955" spans="9:9">
      <c r="I955" s="47"/>
    </row>
    <row r="956" spans="9:9">
      <c r="I956" s="47"/>
    </row>
    <row r="957" spans="9:9">
      <c r="I957" s="47"/>
    </row>
    <row r="958" spans="9:9">
      <c r="I958" s="47"/>
    </row>
    <row r="959" spans="9:9">
      <c r="I959" s="47"/>
    </row>
    <row r="960" spans="9:9">
      <c r="I960" s="47"/>
    </row>
    <row r="961" spans="9:9">
      <c r="I961" s="47"/>
    </row>
    <row r="962" spans="9:9">
      <c r="I962" s="47"/>
    </row>
    <row r="963" spans="9:9">
      <c r="I963" s="47"/>
    </row>
    <row r="964" spans="9:9">
      <c r="I964" s="47"/>
    </row>
    <row r="965" spans="9:9">
      <c r="I965" s="47"/>
    </row>
    <row r="966" spans="9:9">
      <c r="I966" s="47"/>
    </row>
    <row r="967" spans="9:9">
      <c r="I967" s="47"/>
    </row>
    <row r="968" spans="9:9">
      <c r="I968" s="47"/>
    </row>
    <row r="969" spans="9:9">
      <c r="I969" s="47"/>
    </row>
    <row r="970" spans="9:9">
      <c r="I970" s="47"/>
    </row>
    <row r="971" spans="9:9">
      <c r="I971" s="47"/>
    </row>
    <row r="972" spans="9:9">
      <c r="I972" s="47"/>
    </row>
    <row r="973" spans="9:9">
      <c r="I973" s="47"/>
    </row>
    <row r="974" spans="9:9">
      <c r="I974" s="47"/>
    </row>
    <row r="975" spans="9:9">
      <c r="I975" s="47"/>
    </row>
    <row r="976" spans="9:9">
      <c r="I976" s="47"/>
    </row>
    <row r="977" spans="9:9">
      <c r="I977" s="47"/>
    </row>
    <row r="978" spans="9:9">
      <c r="I978" s="47"/>
    </row>
    <row r="979" spans="9:9">
      <c r="I979" s="47"/>
    </row>
    <row r="980" spans="9:9">
      <c r="I980" s="47"/>
    </row>
    <row r="981" spans="9:9">
      <c r="I981" s="47"/>
    </row>
    <row r="982" spans="9:9">
      <c r="I982" s="47"/>
    </row>
    <row r="983" spans="9:9">
      <c r="I983" s="47"/>
    </row>
    <row r="984" spans="9:9">
      <c r="I984" s="47"/>
    </row>
    <row r="985" spans="9:9">
      <c r="I985" s="47"/>
    </row>
    <row r="986" spans="9:9">
      <c r="I986" s="47"/>
    </row>
    <row r="987" spans="9:9">
      <c r="I987" s="47"/>
    </row>
    <row r="988" spans="9:9">
      <c r="I988" s="47"/>
    </row>
    <row r="989" spans="9:9">
      <c r="I989" s="47"/>
    </row>
    <row r="990" spans="9:9">
      <c r="I990" s="47"/>
    </row>
    <row r="991" spans="9:9">
      <c r="I991" s="47"/>
    </row>
    <row r="992" spans="9:9">
      <c r="I992" s="47"/>
    </row>
    <row r="993" spans="9:9">
      <c r="I993" s="47"/>
    </row>
    <row r="994" spans="9:9">
      <c r="I994" s="47"/>
    </row>
    <row r="995" spans="9:9">
      <c r="I995" s="47"/>
    </row>
    <row r="996" spans="9:9">
      <c r="I996" s="47"/>
    </row>
    <row r="997" spans="9:9">
      <c r="I997" s="47"/>
    </row>
    <row r="998" spans="9:9">
      <c r="I998" s="47"/>
    </row>
    <row r="999" spans="9:9">
      <c r="I999" s="47"/>
    </row>
    <row r="1000" spans="9:9">
      <c r="I1000" s="47"/>
    </row>
    <row r="1001" spans="9:9">
      <c r="I1001" s="47"/>
    </row>
    <row r="1002" spans="9:9">
      <c r="I1002" s="47"/>
    </row>
    <row r="1003" spans="9:9">
      <c r="I1003" s="47"/>
    </row>
    <row r="1004" spans="9:9">
      <c r="I1004" s="47"/>
    </row>
    <row r="1005" spans="9:9">
      <c r="I1005" s="47"/>
    </row>
    <row r="1006" spans="9:9">
      <c r="I1006" s="47"/>
    </row>
    <row r="1007" spans="9:9">
      <c r="I1007" s="47"/>
    </row>
    <row r="1008" spans="9:9">
      <c r="I1008" s="47"/>
    </row>
    <row r="1009" spans="9:9">
      <c r="I1009" s="47"/>
    </row>
    <row r="1010" spans="9:9">
      <c r="I1010" s="47"/>
    </row>
    <row r="1011" spans="9:9">
      <c r="I1011" s="47"/>
    </row>
    <row r="1012" spans="9:9">
      <c r="I1012" s="47"/>
    </row>
    <row r="1013" spans="9:9">
      <c r="I1013" s="47"/>
    </row>
    <row r="1014" spans="9:9">
      <c r="I1014" s="47"/>
    </row>
    <row r="1015" spans="9:9">
      <c r="I1015" s="47"/>
    </row>
    <row r="1016" spans="9:9">
      <c r="I1016" s="47"/>
    </row>
    <row r="1017" spans="9:9">
      <c r="I1017" s="47"/>
    </row>
    <row r="1018" spans="9:9">
      <c r="I1018" s="47"/>
    </row>
    <row r="1019" spans="9:9">
      <c r="I1019" s="47"/>
    </row>
    <row r="1020" spans="9:9">
      <c r="I1020" s="47"/>
    </row>
    <row r="1021" spans="9:9">
      <c r="I1021" s="47"/>
    </row>
    <row r="1022" spans="9:9">
      <c r="I1022" s="47"/>
    </row>
    <row r="1023" spans="9:9">
      <c r="I1023" s="47"/>
    </row>
    <row r="1024" spans="9:9">
      <c r="I1024" s="47"/>
    </row>
    <row r="1025" spans="9:9">
      <c r="I1025" s="47"/>
    </row>
    <row r="1026" spans="9:9">
      <c r="I1026" s="47"/>
    </row>
    <row r="1027" spans="9:9">
      <c r="I1027" s="47"/>
    </row>
    <row r="1028" spans="9:9">
      <c r="I1028" s="47"/>
    </row>
    <row r="1029" spans="9:9">
      <c r="I1029" s="47"/>
    </row>
    <row r="1030" spans="9:9">
      <c r="I1030" s="47"/>
    </row>
    <row r="1031" spans="9:9" ht="15.75" customHeight="1">
      <c r="I1031" s="47"/>
    </row>
    <row r="1032" spans="9:9" ht="15.75" customHeight="1">
      <c r="I1032" s="47"/>
    </row>
    <row r="1033" spans="9:9" ht="15.75" customHeight="1">
      <c r="I1033" s="47"/>
    </row>
    <row r="1034" spans="9:9" ht="15.75" customHeight="1">
      <c r="I1034" s="47"/>
    </row>
    <row r="1035" spans="9:9" ht="15.75" customHeight="1">
      <c r="I1035" s="47"/>
    </row>
    <row r="1036" spans="9:9" ht="15.75" customHeight="1">
      <c r="I1036" s="47"/>
    </row>
    <row r="1037" spans="9:9" ht="15.75" customHeight="1">
      <c r="I1037" s="47"/>
    </row>
    <row r="1038" spans="9:9" ht="15.75" customHeight="1">
      <c r="I1038" s="47"/>
    </row>
    <row r="1039" spans="9:9" ht="15.75" customHeight="1">
      <c r="I1039" s="47"/>
    </row>
    <row r="1040" spans="9:9" ht="15.75" customHeight="1">
      <c r="I1040" s="47"/>
    </row>
    <row r="1041" spans="9:9" ht="15.75" customHeight="1">
      <c r="I1041" s="47"/>
    </row>
    <row r="1042" spans="9:9" ht="15.75" customHeight="1">
      <c r="I1042" s="47"/>
    </row>
    <row r="1043" spans="9:9" ht="15.75" customHeight="1">
      <c r="I1043" s="47"/>
    </row>
    <row r="1044" spans="9:9" ht="15.75" customHeight="1">
      <c r="I1044" s="47"/>
    </row>
    <row r="1045" spans="9:9" ht="15.75" customHeight="1">
      <c r="I1045" s="47"/>
    </row>
    <row r="1046" spans="9:9" ht="15.75" customHeight="1">
      <c r="I1046" s="47"/>
    </row>
    <row r="1047" spans="9:9" ht="15.75" customHeight="1">
      <c r="I1047" s="47"/>
    </row>
    <row r="1048" spans="9:9" ht="15.75" customHeight="1">
      <c r="I1048" s="47"/>
    </row>
    <row r="1049" spans="9:9" ht="15.75" customHeight="1">
      <c r="I1049" s="47"/>
    </row>
    <row r="1050" spans="9:9" ht="15.75" customHeight="1">
      <c r="I1050" s="47"/>
    </row>
    <row r="1051" spans="9:9" ht="15.75" customHeight="1">
      <c r="I1051" s="47"/>
    </row>
    <row r="1052" spans="9:9" ht="15.75" customHeight="1">
      <c r="I1052" s="47"/>
    </row>
    <row r="1053" spans="9:9" ht="15.75" customHeight="1">
      <c r="I1053" s="47"/>
    </row>
    <row r="1054" spans="9:9" ht="15.75" customHeight="1">
      <c r="I1054" s="47"/>
    </row>
    <row r="1055" spans="9:9" ht="15.75" customHeight="1">
      <c r="I1055" s="47"/>
    </row>
    <row r="1056" spans="9:9" ht="15.75" customHeight="1">
      <c r="I1056" s="47"/>
    </row>
    <row r="1057" spans="9:9" ht="15.75" customHeight="1">
      <c r="I1057" s="47"/>
    </row>
    <row r="1058" spans="9:9" ht="15.75" customHeight="1">
      <c r="I1058" s="47"/>
    </row>
    <row r="1059" spans="9:9" ht="15.75" customHeight="1">
      <c r="I1059" s="47"/>
    </row>
    <row r="1060" spans="9:9" ht="15.75" customHeight="1">
      <c r="I1060" s="47"/>
    </row>
    <row r="1061" spans="9:9" ht="15.75" customHeight="1">
      <c r="I1061" s="47"/>
    </row>
    <row r="1062" spans="9:9" ht="15.75" customHeight="1">
      <c r="I1062" s="47"/>
    </row>
    <row r="1063" spans="9:9" ht="15.75" customHeight="1">
      <c r="I1063" s="47"/>
    </row>
    <row r="1064" spans="9:9" ht="15.75" customHeight="1">
      <c r="I1064" s="47"/>
    </row>
    <row r="1065" spans="9:9" ht="15.75" customHeight="1">
      <c r="I1065" s="47"/>
    </row>
    <row r="1066" spans="9:9" ht="15.75" customHeight="1">
      <c r="I1066" s="47"/>
    </row>
    <row r="1067" spans="9:9" ht="15.75" customHeight="1">
      <c r="I1067" s="47"/>
    </row>
    <row r="1068" spans="9:9" ht="15.75" customHeight="1">
      <c r="I1068" s="47"/>
    </row>
    <row r="1069" spans="9:9" ht="15.75" customHeight="1">
      <c r="I1069" s="47"/>
    </row>
    <row r="1070" spans="9:9" ht="15.75" customHeight="1">
      <c r="I1070" s="47"/>
    </row>
    <row r="1071" spans="9:9" ht="15.75" customHeight="1">
      <c r="I1071" s="47"/>
    </row>
  </sheetData>
  <conditionalFormatting sqref="D3:D90">
    <cfRule type="cellIs" dxfId="61" priority="1" operator="equal">
      <formula>"M"</formula>
    </cfRule>
    <cfRule type="cellIs" dxfId="60" priority="2" operator="equal">
      <formula>"H"</formula>
    </cfRule>
  </conditionalFormatting>
  <conditionalFormatting sqref="I3:I90">
    <cfRule type="cellIs" dxfId="59" priority="3" stopIfTrue="1" operator="equal">
      <formula>"Due"</formula>
    </cfRule>
    <cfRule type="cellIs" dxfId="58" priority="4" stopIfTrue="1" operator="equal">
      <formula>"Open"</formula>
    </cfRule>
    <cfRule type="cellIs" dxfId="57" priority="5" stopIfTrue="1" operator="equal">
      <formula>"Closed"</formula>
    </cfRule>
  </conditionalFormatting>
  <dataValidations count="1">
    <dataValidation type="list" allowBlank="1" sqref="D3:D90" xr:uid="{00000000-0002-0000-0100-000000000000}">
      <formula1>"H,M,L"</formula1>
    </dataValidation>
  </dataValidations>
  <hyperlinks>
    <hyperlink ref="K6" r:id="rId1" xr:uid="{00000000-0004-0000-01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/>
  <cols>
    <col min="1" max="1" width="2.1640625" customWidth="1"/>
    <col min="2" max="2" width="5.6640625" customWidth="1"/>
    <col min="3" max="3" width="39.83203125" customWidth="1"/>
    <col min="4" max="4" width="4.83203125" customWidth="1"/>
    <col min="5" max="5" width="8.83203125" customWidth="1"/>
    <col min="6" max="8" width="11.1640625" customWidth="1"/>
    <col min="9" max="9" width="9.33203125" customWidth="1"/>
    <col min="10" max="10" width="29.5" customWidth="1"/>
  </cols>
  <sheetData>
    <row r="1" spans="1:26">
      <c r="B1" s="1" t="s">
        <v>0</v>
      </c>
      <c r="C1" s="2">
        <f ca="1">NOW()</f>
        <v>46090.715854861111</v>
      </c>
      <c r="D1" s="3"/>
      <c r="E1" s="4"/>
      <c r="F1" s="5"/>
      <c r="G1" s="6"/>
      <c r="H1" s="6"/>
      <c r="I1" s="4"/>
      <c r="J1" s="6"/>
    </row>
    <row r="2" spans="1:26">
      <c r="A2" s="7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75">
      <c r="A3" s="49"/>
      <c r="B3" s="11">
        <v>1</v>
      </c>
      <c r="C3" s="12" t="s">
        <v>155</v>
      </c>
      <c r="D3" s="13" t="s">
        <v>11</v>
      </c>
      <c r="E3" s="13" t="s">
        <v>12</v>
      </c>
      <c r="F3" s="14">
        <v>43705</v>
      </c>
      <c r="G3" s="14">
        <v>43707</v>
      </c>
      <c r="H3" s="15">
        <v>43705</v>
      </c>
      <c r="I3" s="16" t="str">
        <f t="shared" ref="I3:I35" ca="1" si="0">IF(AND(G3="",H3=""),"-",IF(AND(H3="",TODAY()&gt;=G3),"Due",IF(AND(H3="",TODAY()&lt;G3),"Open","Closed")))</f>
        <v>Closed</v>
      </c>
      <c r="J3" s="17" t="s">
        <v>156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45">
      <c r="B4" s="11">
        <f t="shared" ref="B4:B35" si="1">B3+1</f>
        <v>2</v>
      </c>
      <c r="C4" s="12" t="s">
        <v>157</v>
      </c>
      <c r="D4" s="13" t="s">
        <v>20</v>
      </c>
      <c r="E4" s="13" t="s">
        <v>12</v>
      </c>
      <c r="F4" s="14">
        <v>43705</v>
      </c>
      <c r="G4" s="14">
        <v>43705</v>
      </c>
      <c r="H4" s="15">
        <v>43705</v>
      </c>
      <c r="I4" s="16" t="str">
        <f t="shared" ca="1" si="0"/>
        <v>Closed</v>
      </c>
      <c r="J4" s="17" t="s">
        <v>158</v>
      </c>
    </row>
    <row r="5" spans="1:26">
      <c r="B5" s="11">
        <f t="shared" si="1"/>
        <v>3</v>
      </c>
      <c r="C5" s="12" t="s">
        <v>159</v>
      </c>
      <c r="D5" s="13" t="s">
        <v>11</v>
      </c>
      <c r="E5" s="13" t="s">
        <v>160</v>
      </c>
      <c r="F5" s="14">
        <v>43705</v>
      </c>
      <c r="G5" s="14">
        <v>43951</v>
      </c>
      <c r="H5" s="15">
        <v>43915</v>
      </c>
      <c r="I5" s="16" t="str">
        <f t="shared" ca="1" si="0"/>
        <v>Closed</v>
      </c>
      <c r="J5" s="17" t="s">
        <v>161</v>
      </c>
    </row>
    <row r="6" spans="1:26">
      <c r="B6" s="11">
        <f t="shared" si="1"/>
        <v>4</v>
      </c>
      <c r="C6" s="12" t="s">
        <v>162</v>
      </c>
      <c r="D6" s="13" t="s">
        <v>20</v>
      </c>
      <c r="E6" s="13" t="s">
        <v>12</v>
      </c>
      <c r="F6" s="14">
        <v>43705</v>
      </c>
      <c r="G6" s="14">
        <v>43707</v>
      </c>
      <c r="H6" s="15">
        <v>43705</v>
      </c>
      <c r="I6" s="16" t="str">
        <f t="shared" ca="1" si="0"/>
        <v>Closed</v>
      </c>
      <c r="J6" s="17"/>
    </row>
    <row r="7" spans="1:26">
      <c r="B7" s="11">
        <f t="shared" si="1"/>
        <v>5</v>
      </c>
      <c r="C7" s="12" t="s">
        <v>163</v>
      </c>
      <c r="D7" s="13" t="s">
        <v>15</v>
      </c>
      <c r="E7" s="13" t="s">
        <v>12</v>
      </c>
      <c r="F7" s="14">
        <v>43705</v>
      </c>
      <c r="G7" s="14">
        <v>43738</v>
      </c>
      <c r="H7" s="15">
        <v>43705</v>
      </c>
      <c r="I7" s="16" t="str">
        <f t="shared" ca="1" si="0"/>
        <v>Closed</v>
      </c>
      <c r="J7" s="17" t="s">
        <v>164</v>
      </c>
    </row>
    <row r="8" spans="1:26">
      <c r="B8" s="11">
        <f t="shared" si="1"/>
        <v>6</v>
      </c>
      <c r="C8" s="12" t="s">
        <v>165</v>
      </c>
      <c r="D8" s="13" t="s">
        <v>11</v>
      </c>
      <c r="E8" s="13" t="s">
        <v>12</v>
      </c>
      <c r="F8" s="14">
        <v>43705</v>
      </c>
      <c r="G8" s="14">
        <v>43707</v>
      </c>
      <c r="H8" s="15">
        <v>43705</v>
      </c>
      <c r="I8" s="16" t="str">
        <f t="shared" ca="1" si="0"/>
        <v>Closed</v>
      </c>
      <c r="J8" s="17" t="s">
        <v>166</v>
      </c>
    </row>
    <row r="9" spans="1:26" ht="30">
      <c r="B9" s="11">
        <f t="shared" si="1"/>
        <v>7</v>
      </c>
      <c r="C9" s="12" t="s">
        <v>167</v>
      </c>
      <c r="D9" s="13" t="s">
        <v>11</v>
      </c>
      <c r="E9" s="13" t="s">
        <v>12</v>
      </c>
      <c r="F9" s="14">
        <v>43705</v>
      </c>
      <c r="G9" s="14">
        <v>43799</v>
      </c>
      <c r="H9" s="15">
        <v>43705</v>
      </c>
      <c r="I9" s="16" t="str">
        <f t="shared" ca="1" si="0"/>
        <v>Closed</v>
      </c>
      <c r="J9" s="17"/>
    </row>
    <row r="10" spans="1:26">
      <c r="B10" s="11">
        <f t="shared" si="1"/>
        <v>8</v>
      </c>
      <c r="C10" s="12" t="s">
        <v>168</v>
      </c>
      <c r="D10" s="13" t="s">
        <v>11</v>
      </c>
      <c r="E10" s="13" t="s">
        <v>12</v>
      </c>
      <c r="F10" s="14">
        <v>43817</v>
      </c>
      <c r="G10" s="14">
        <v>43876</v>
      </c>
      <c r="H10" s="15">
        <v>43896</v>
      </c>
      <c r="I10" s="16" t="str">
        <f t="shared" ca="1" si="0"/>
        <v>Closed</v>
      </c>
      <c r="J10" s="17" t="s">
        <v>169</v>
      </c>
    </row>
    <row r="11" spans="1:26">
      <c r="B11" s="11">
        <f t="shared" si="1"/>
        <v>9</v>
      </c>
      <c r="C11" s="12" t="s">
        <v>170</v>
      </c>
      <c r="D11" s="13" t="s">
        <v>11</v>
      </c>
      <c r="E11" s="13" t="s">
        <v>12</v>
      </c>
      <c r="F11" s="14">
        <v>43817</v>
      </c>
      <c r="G11" s="14">
        <v>43921</v>
      </c>
      <c r="H11" s="15">
        <v>43905</v>
      </c>
      <c r="I11" s="16" t="str">
        <f t="shared" ca="1" si="0"/>
        <v>Closed</v>
      </c>
      <c r="J11" s="17" t="s">
        <v>171</v>
      </c>
    </row>
    <row r="12" spans="1:26">
      <c r="B12" s="11">
        <f t="shared" si="1"/>
        <v>10</v>
      </c>
      <c r="C12" s="12" t="s">
        <v>172</v>
      </c>
      <c r="D12" s="13" t="s">
        <v>15</v>
      </c>
      <c r="E12" s="13" t="s">
        <v>12</v>
      </c>
      <c r="F12" s="14">
        <v>43817</v>
      </c>
      <c r="G12" s="14">
        <v>43845</v>
      </c>
      <c r="H12" s="15">
        <v>43831</v>
      </c>
      <c r="I12" s="16" t="str">
        <f t="shared" ca="1" si="0"/>
        <v>Closed</v>
      </c>
      <c r="J12" s="17" t="s">
        <v>173</v>
      </c>
    </row>
    <row r="13" spans="1:26" ht="45">
      <c r="B13" s="11">
        <f t="shared" si="1"/>
        <v>11</v>
      </c>
      <c r="C13" s="12" t="s">
        <v>174</v>
      </c>
      <c r="D13" s="13" t="s">
        <v>15</v>
      </c>
      <c r="E13" s="13" t="s">
        <v>12</v>
      </c>
      <c r="F13" s="14">
        <v>43817</v>
      </c>
      <c r="G13" s="14">
        <v>43845</v>
      </c>
      <c r="H13" s="15">
        <v>43837</v>
      </c>
      <c r="I13" s="16" t="str">
        <f t="shared" ca="1" si="0"/>
        <v>Closed</v>
      </c>
      <c r="J13" s="17" t="s">
        <v>175</v>
      </c>
    </row>
    <row r="14" spans="1:26" ht="30">
      <c r="B14" s="11">
        <f t="shared" si="1"/>
        <v>12</v>
      </c>
      <c r="C14" s="12" t="s">
        <v>176</v>
      </c>
      <c r="D14" s="13" t="s">
        <v>11</v>
      </c>
      <c r="E14" s="13" t="s">
        <v>12</v>
      </c>
      <c r="F14" s="14">
        <v>43915</v>
      </c>
      <c r="G14" s="14">
        <v>43999</v>
      </c>
      <c r="H14" s="15">
        <v>43972</v>
      </c>
      <c r="I14" s="16" t="str">
        <f t="shared" ca="1" si="0"/>
        <v>Closed</v>
      </c>
      <c r="J14" s="17"/>
    </row>
    <row r="15" spans="1:26" ht="105">
      <c r="B15" s="11">
        <f t="shared" si="1"/>
        <v>13</v>
      </c>
      <c r="C15" s="12" t="s">
        <v>177</v>
      </c>
      <c r="D15" s="13" t="s">
        <v>11</v>
      </c>
      <c r="E15" s="13" t="s">
        <v>160</v>
      </c>
      <c r="F15" s="14">
        <v>43915</v>
      </c>
      <c r="G15" s="14">
        <v>44110</v>
      </c>
      <c r="H15" s="15">
        <v>43972</v>
      </c>
      <c r="I15" s="16" t="str">
        <f t="shared" ca="1" si="0"/>
        <v>Closed</v>
      </c>
      <c r="J15" s="17"/>
    </row>
    <row r="16" spans="1:26" ht="45">
      <c r="B16" s="11">
        <f t="shared" si="1"/>
        <v>14</v>
      </c>
      <c r="C16" s="12" t="s">
        <v>178</v>
      </c>
      <c r="D16" s="13" t="s">
        <v>11</v>
      </c>
      <c r="E16" s="13" t="s">
        <v>12</v>
      </c>
      <c r="F16" s="14">
        <v>43986</v>
      </c>
      <c r="G16" s="14">
        <v>43988</v>
      </c>
      <c r="H16" s="15">
        <v>43987</v>
      </c>
      <c r="I16" s="16" t="str">
        <f t="shared" ca="1" si="0"/>
        <v>Closed</v>
      </c>
      <c r="J16" s="17"/>
    </row>
    <row r="17" spans="2:10" ht="30">
      <c r="B17" s="11">
        <f t="shared" si="1"/>
        <v>15</v>
      </c>
      <c r="C17" s="12" t="s">
        <v>179</v>
      </c>
      <c r="D17" s="13" t="s">
        <v>15</v>
      </c>
      <c r="E17" s="13" t="s">
        <v>12</v>
      </c>
      <c r="F17" s="14">
        <v>43986</v>
      </c>
      <c r="G17" s="14">
        <v>43988</v>
      </c>
      <c r="H17" s="15">
        <v>43987</v>
      </c>
      <c r="I17" s="16" t="str">
        <f t="shared" ca="1" si="0"/>
        <v>Closed</v>
      </c>
      <c r="J17" s="17"/>
    </row>
    <row r="18" spans="2:10" ht="30">
      <c r="B18" s="11">
        <f t="shared" si="1"/>
        <v>16</v>
      </c>
      <c r="C18" s="12" t="s">
        <v>10</v>
      </c>
      <c r="D18" s="13" t="s">
        <v>11</v>
      </c>
      <c r="E18" s="13" t="s">
        <v>12</v>
      </c>
      <c r="F18" s="14">
        <v>44091</v>
      </c>
      <c r="G18" s="14">
        <v>44227</v>
      </c>
      <c r="H18" s="15">
        <v>44299</v>
      </c>
      <c r="I18" s="16" t="str">
        <f t="shared" ca="1" si="0"/>
        <v>Closed</v>
      </c>
      <c r="J18" s="17" t="s">
        <v>13</v>
      </c>
    </row>
    <row r="19" spans="2:10" ht="30">
      <c r="B19" s="11">
        <f t="shared" si="1"/>
        <v>17</v>
      </c>
      <c r="C19" s="12" t="s">
        <v>180</v>
      </c>
      <c r="D19" s="13" t="s">
        <v>15</v>
      </c>
      <c r="E19" s="13" t="s">
        <v>12</v>
      </c>
      <c r="F19" s="14">
        <v>44091</v>
      </c>
      <c r="G19" s="14">
        <v>44099</v>
      </c>
      <c r="H19" s="15">
        <v>44095</v>
      </c>
      <c r="I19" s="16" t="str">
        <f t="shared" ca="1" si="0"/>
        <v>Closed</v>
      </c>
      <c r="J19" s="17" t="s">
        <v>181</v>
      </c>
    </row>
    <row r="20" spans="2:10" ht="45">
      <c r="B20" s="11">
        <f t="shared" si="1"/>
        <v>18</v>
      </c>
      <c r="C20" s="12" t="s">
        <v>182</v>
      </c>
      <c r="D20" s="13" t="s">
        <v>11</v>
      </c>
      <c r="E20" s="13" t="s">
        <v>12</v>
      </c>
      <c r="F20" s="14">
        <v>44091</v>
      </c>
      <c r="G20" s="14">
        <v>44217</v>
      </c>
      <c r="H20" s="15">
        <v>44176</v>
      </c>
      <c r="I20" s="16" t="str">
        <f t="shared" ca="1" si="0"/>
        <v>Closed</v>
      </c>
      <c r="J20" s="17" t="s">
        <v>183</v>
      </c>
    </row>
    <row r="21" spans="2:10" ht="15.75" customHeight="1">
      <c r="B21" s="11">
        <f t="shared" si="1"/>
        <v>19</v>
      </c>
      <c r="C21" s="12" t="s">
        <v>184</v>
      </c>
      <c r="D21" s="13" t="s">
        <v>11</v>
      </c>
      <c r="E21" s="13" t="s">
        <v>12</v>
      </c>
      <c r="F21" s="14">
        <v>44091</v>
      </c>
      <c r="G21" s="14">
        <v>44183</v>
      </c>
      <c r="H21" s="15">
        <v>44159</v>
      </c>
      <c r="I21" s="16" t="str">
        <f t="shared" ca="1" si="0"/>
        <v>Closed</v>
      </c>
      <c r="J21" s="17" t="s">
        <v>185</v>
      </c>
    </row>
    <row r="22" spans="2:10" ht="15.75" customHeight="1">
      <c r="B22" s="11">
        <f t="shared" si="1"/>
        <v>20</v>
      </c>
      <c r="C22" s="12" t="s">
        <v>186</v>
      </c>
      <c r="D22" s="13" t="s">
        <v>15</v>
      </c>
      <c r="E22" s="13" t="s">
        <v>12</v>
      </c>
      <c r="F22" s="14">
        <v>44091</v>
      </c>
      <c r="G22" s="14">
        <v>44095</v>
      </c>
      <c r="H22" s="15">
        <v>44092</v>
      </c>
      <c r="I22" s="16" t="str">
        <f t="shared" ca="1" si="0"/>
        <v>Closed</v>
      </c>
      <c r="J22" s="17" t="s">
        <v>187</v>
      </c>
    </row>
    <row r="23" spans="2:10" ht="15.75" customHeight="1">
      <c r="B23" s="11">
        <f t="shared" si="1"/>
        <v>21</v>
      </c>
      <c r="C23" s="12" t="s">
        <v>188</v>
      </c>
      <c r="D23" s="13" t="s">
        <v>15</v>
      </c>
      <c r="E23" s="13" t="s">
        <v>12</v>
      </c>
      <c r="F23" s="14">
        <v>44091</v>
      </c>
      <c r="G23" s="14">
        <v>44104</v>
      </c>
      <c r="H23" s="15">
        <v>44178</v>
      </c>
      <c r="I23" s="16" t="str">
        <f t="shared" ca="1" si="0"/>
        <v>Closed</v>
      </c>
      <c r="J23" s="17" t="s">
        <v>13</v>
      </c>
    </row>
    <row r="24" spans="2:10" ht="15.75" customHeight="1">
      <c r="B24" s="11">
        <f t="shared" si="1"/>
        <v>22</v>
      </c>
      <c r="C24" s="12" t="s">
        <v>189</v>
      </c>
      <c r="D24" s="13" t="s">
        <v>20</v>
      </c>
      <c r="E24" s="13" t="s">
        <v>12</v>
      </c>
      <c r="F24" s="14">
        <v>44091</v>
      </c>
      <c r="G24" s="14">
        <v>44165</v>
      </c>
      <c r="H24" s="15">
        <v>44178</v>
      </c>
      <c r="I24" s="16" t="str">
        <f t="shared" ca="1" si="0"/>
        <v>Closed</v>
      </c>
      <c r="J24" s="17" t="s">
        <v>190</v>
      </c>
    </row>
    <row r="25" spans="2:10" ht="15.75" customHeight="1">
      <c r="B25" s="11">
        <f t="shared" si="1"/>
        <v>23</v>
      </c>
      <c r="C25" s="12" t="s">
        <v>191</v>
      </c>
      <c r="D25" s="13" t="s">
        <v>15</v>
      </c>
      <c r="E25" s="13" t="s">
        <v>12</v>
      </c>
      <c r="F25" s="14">
        <v>44091</v>
      </c>
      <c r="G25" s="14">
        <v>44135</v>
      </c>
      <c r="H25" s="15">
        <v>44155</v>
      </c>
      <c r="I25" s="16" t="str">
        <f t="shared" ca="1" si="0"/>
        <v>Closed</v>
      </c>
      <c r="J25" s="17" t="s">
        <v>192</v>
      </c>
    </row>
    <row r="26" spans="2:10" ht="15.75" customHeight="1">
      <c r="B26" s="11">
        <f t="shared" si="1"/>
        <v>24</v>
      </c>
      <c r="C26" s="12" t="s">
        <v>193</v>
      </c>
      <c r="D26" s="13" t="s">
        <v>15</v>
      </c>
      <c r="E26" s="13" t="s">
        <v>12</v>
      </c>
      <c r="F26" s="14">
        <v>44091</v>
      </c>
      <c r="G26" s="14">
        <v>44104</v>
      </c>
      <c r="H26" s="15">
        <v>44119</v>
      </c>
      <c r="I26" s="16" t="str">
        <f t="shared" ca="1" si="0"/>
        <v>Closed</v>
      </c>
      <c r="J26" s="17" t="s">
        <v>194</v>
      </c>
    </row>
    <row r="27" spans="2:10" ht="15.75" customHeight="1">
      <c r="B27" s="11">
        <f t="shared" si="1"/>
        <v>25</v>
      </c>
      <c r="C27" s="12" t="s">
        <v>195</v>
      </c>
      <c r="D27" s="13" t="s">
        <v>15</v>
      </c>
      <c r="E27" s="13" t="s">
        <v>12</v>
      </c>
      <c r="F27" s="14">
        <v>44091</v>
      </c>
      <c r="G27" s="14">
        <v>44099</v>
      </c>
      <c r="H27" s="15">
        <v>44098</v>
      </c>
      <c r="I27" s="16" t="str">
        <f t="shared" ca="1" si="0"/>
        <v>Closed</v>
      </c>
      <c r="J27" s="17"/>
    </row>
    <row r="28" spans="2:10" ht="15.75" customHeight="1">
      <c r="B28" s="11">
        <f t="shared" si="1"/>
        <v>26</v>
      </c>
      <c r="C28" s="12" t="s">
        <v>196</v>
      </c>
      <c r="D28" s="13" t="s">
        <v>15</v>
      </c>
      <c r="E28" s="13" t="s">
        <v>12</v>
      </c>
      <c r="F28" s="14">
        <v>44091</v>
      </c>
      <c r="G28" s="14">
        <v>44104</v>
      </c>
      <c r="H28" s="15">
        <v>44097</v>
      </c>
      <c r="I28" s="16" t="str">
        <f t="shared" ca="1" si="0"/>
        <v>Closed</v>
      </c>
      <c r="J28" s="17" t="s">
        <v>197</v>
      </c>
    </row>
    <row r="29" spans="2:10" ht="15.75" customHeight="1">
      <c r="B29" s="11">
        <f t="shared" si="1"/>
        <v>27</v>
      </c>
      <c r="C29" s="12" t="s">
        <v>14</v>
      </c>
      <c r="D29" s="13" t="s">
        <v>15</v>
      </c>
      <c r="E29" s="13" t="s">
        <v>12</v>
      </c>
      <c r="F29" s="14">
        <v>44183</v>
      </c>
      <c r="G29" s="14">
        <v>44196</v>
      </c>
      <c r="H29" s="15">
        <v>44299</v>
      </c>
      <c r="I29" s="16" t="str">
        <f t="shared" ca="1" si="0"/>
        <v>Closed</v>
      </c>
      <c r="J29" s="17"/>
    </row>
    <row r="30" spans="2:10" ht="15.75" customHeight="1">
      <c r="B30" s="11">
        <f t="shared" si="1"/>
        <v>28</v>
      </c>
      <c r="C30" s="12"/>
      <c r="D30" s="13"/>
      <c r="E30" s="13"/>
      <c r="F30" s="14"/>
      <c r="G30" s="14"/>
      <c r="H30" s="15"/>
      <c r="I30" s="16" t="str">
        <f t="shared" ca="1" si="0"/>
        <v>-</v>
      </c>
      <c r="J30" s="17"/>
    </row>
    <row r="31" spans="2:10" ht="15.75" customHeight="1">
      <c r="B31" s="11">
        <f t="shared" si="1"/>
        <v>29</v>
      </c>
      <c r="C31" s="12"/>
      <c r="D31" s="13"/>
      <c r="E31" s="13"/>
      <c r="F31" s="14"/>
      <c r="G31" s="14"/>
      <c r="H31" s="15"/>
      <c r="I31" s="16" t="str">
        <f t="shared" ca="1" si="0"/>
        <v>-</v>
      </c>
      <c r="J31" s="17"/>
    </row>
    <row r="32" spans="2:10" ht="15.75" customHeight="1">
      <c r="B32" s="11">
        <f t="shared" si="1"/>
        <v>30</v>
      </c>
      <c r="C32" s="12"/>
      <c r="D32" s="13"/>
      <c r="E32" s="13"/>
      <c r="F32" s="14"/>
      <c r="G32" s="14"/>
      <c r="H32" s="15"/>
      <c r="I32" s="16" t="str">
        <f t="shared" ca="1" si="0"/>
        <v>-</v>
      </c>
      <c r="J32" s="17"/>
    </row>
    <row r="33" spans="2:10" ht="15.75" customHeight="1">
      <c r="B33" s="11">
        <f t="shared" si="1"/>
        <v>31</v>
      </c>
      <c r="C33" s="12"/>
      <c r="D33" s="13"/>
      <c r="E33" s="13"/>
      <c r="F33" s="14"/>
      <c r="G33" s="14"/>
      <c r="H33" s="15"/>
      <c r="I33" s="16" t="str">
        <f t="shared" ca="1" si="0"/>
        <v>-</v>
      </c>
      <c r="J33" s="17"/>
    </row>
    <row r="34" spans="2:10" ht="15.75" customHeight="1">
      <c r="B34" s="11">
        <f t="shared" si="1"/>
        <v>32</v>
      </c>
      <c r="C34" s="12"/>
      <c r="D34" s="13"/>
      <c r="E34" s="13"/>
      <c r="F34" s="14"/>
      <c r="G34" s="14"/>
      <c r="H34" s="15"/>
      <c r="I34" s="16" t="str">
        <f t="shared" ca="1" si="0"/>
        <v>-</v>
      </c>
      <c r="J34" s="17"/>
    </row>
    <row r="35" spans="2:10" ht="15.75" customHeight="1">
      <c r="B35" s="11">
        <f t="shared" si="1"/>
        <v>33</v>
      </c>
      <c r="C35" s="12"/>
      <c r="D35" s="13"/>
      <c r="E35" s="13"/>
      <c r="F35" s="14"/>
      <c r="G35" s="14"/>
      <c r="H35" s="15"/>
      <c r="I35" s="16" t="str">
        <f t="shared" ca="1" si="0"/>
        <v>-</v>
      </c>
      <c r="J35" s="17"/>
    </row>
    <row r="36" spans="2:10" ht="15.75" customHeight="1">
      <c r="B36" s="18"/>
      <c r="C36" s="18"/>
      <c r="D36" s="3"/>
      <c r="E36" s="4"/>
      <c r="F36" s="5"/>
      <c r="G36" s="19"/>
      <c r="H36" s="20"/>
      <c r="I36" s="4"/>
      <c r="J36" s="18"/>
    </row>
    <row r="37" spans="2:10" ht="15.75" customHeight="1">
      <c r="B37" s="18"/>
      <c r="C37" s="18"/>
      <c r="D37" s="3"/>
      <c r="E37" s="4"/>
      <c r="F37" s="5"/>
      <c r="G37" s="19"/>
      <c r="H37" s="20"/>
      <c r="I37" s="4"/>
      <c r="J37" s="18"/>
    </row>
    <row r="38" spans="2:10" ht="15.75" customHeight="1">
      <c r="B38" s="18"/>
      <c r="C38" s="18"/>
      <c r="D38" s="3"/>
      <c r="E38" s="4"/>
      <c r="F38" s="5"/>
      <c r="G38" s="19"/>
      <c r="H38" s="20"/>
      <c r="I38" s="4"/>
      <c r="J38" s="18"/>
    </row>
    <row r="39" spans="2:10" ht="15.75" customHeight="1">
      <c r="B39" s="18"/>
      <c r="C39" s="18"/>
      <c r="D39" s="3"/>
      <c r="E39" s="4"/>
      <c r="F39" s="5"/>
      <c r="G39" s="19"/>
      <c r="H39" s="20"/>
      <c r="I39" s="4"/>
      <c r="J39" s="18"/>
    </row>
    <row r="40" spans="2:10" ht="15.75" customHeight="1">
      <c r="B40" s="18"/>
      <c r="C40" s="18"/>
      <c r="D40" s="3"/>
      <c r="E40" s="4"/>
      <c r="F40" s="5"/>
      <c r="G40" s="19"/>
      <c r="H40" s="20"/>
      <c r="I40" s="4"/>
      <c r="J40" s="18"/>
    </row>
    <row r="41" spans="2:10" ht="15.75" customHeight="1">
      <c r="B41" s="18"/>
      <c r="C41" s="18"/>
      <c r="D41" s="3"/>
      <c r="E41" s="4"/>
      <c r="F41" s="5"/>
      <c r="G41" s="19"/>
      <c r="H41" s="20"/>
      <c r="I41" s="4"/>
      <c r="J41" s="18"/>
    </row>
    <row r="42" spans="2:10" ht="15.75" customHeight="1">
      <c r="B42" s="18"/>
      <c r="C42" s="18"/>
      <c r="D42" s="3"/>
      <c r="E42" s="4"/>
      <c r="F42" s="5"/>
      <c r="G42" s="19"/>
      <c r="H42" s="20"/>
      <c r="I42" s="4"/>
      <c r="J42" s="18"/>
    </row>
    <row r="43" spans="2:10" ht="15.75" customHeight="1">
      <c r="B43" s="18"/>
      <c r="C43" s="18"/>
      <c r="D43" s="3"/>
      <c r="E43" s="4"/>
      <c r="F43" s="5"/>
      <c r="G43" s="19"/>
      <c r="H43" s="20"/>
      <c r="I43" s="4"/>
      <c r="J43" s="18"/>
    </row>
    <row r="44" spans="2:10" ht="15.75" customHeight="1">
      <c r="B44" s="18"/>
      <c r="C44" s="18"/>
      <c r="D44" s="3"/>
      <c r="E44" s="4"/>
      <c r="F44" s="5"/>
      <c r="G44" s="19"/>
      <c r="H44" s="20"/>
      <c r="I44" s="4"/>
      <c r="J44" s="18"/>
    </row>
    <row r="45" spans="2:10" ht="15.75" customHeight="1">
      <c r="B45" s="18"/>
      <c r="C45" s="18"/>
      <c r="D45" s="3"/>
      <c r="E45" s="4"/>
      <c r="F45" s="5"/>
      <c r="G45" s="19"/>
      <c r="H45" s="20"/>
      <c r="I45" s="4"/>
      <c r="J45" s="18"/>
    </row>
    <row r="46" spans="2:10" ht="15.75" customHeight="1">
      <c r="B46" s="18"/>
      <c r="C46" s="18"/>
      <c r="D46" s="3"/>
      <c r="E46" s="4"/>
      <c r="F46" s="5"/>
      <c r="G46" s="19"/>
      <c r="H46" s="20"/>
      <c r="I46" s="4"/>
      <c r="J46" s="18"/>
    </row>
    <row r="47" spans="2:10" ht="15.75" customHeight="1">
      <c r="B47" s="18"/>
      <c r="C47" s="18"/>
      <c r="D47" s="3"/>
      <c r="E47" s="4"/>
      <c r="F47" s="5"/>
      <c r="G47" s="19"/>
      <c r="H47" s="20"/>
      <c r="I47" s="4"/>
      <c r="J47" s="18"/>
    </row>
    <row r="48" spans="2:10" ht="15.75" customHeight="1">
      <c r="B48" s="18"/>
      <c r="C48" s="18"/>
      <c r="D48" s="3"/>
      <c r="E48" s="4"/>
      <c r="F48" s="5"/>
      <c r="G48" s="19"/>
      <c r="H48" s="20"/>
      <c r="I48" s="4"/>
      <c r="J48" s="18"/>
    </row>
    <row r="49" spans="2:10" ht="15.75" customHeight="1">
      <c r="B49" s="18"/>
      <c r="C49" s="18"/>
      <c r="D49" s="3"/>
      <c r="E49" s="4"/>
      <c r="F49" s="5"/>
      <c r="G49" s="19"/>
      <c r="H49" s="20"/>
      <c r="I49" s="4"/>
      <c r="J49" s="18"/>
    </row>
    <row r="50" spans="2:10" ht="15.75" customHeight="1">
      <c r="B50" s="18"/>
      <c r="C50" s="18"/>
      <c r="D50" s="3"/>
      <c r="E50" s="4"/>
      <c r="F50" s="5"/>
      <c r="G50" s="19"/>
      <c r="H50" s="20"/>
      <c r="I50" s="4"/>
      <c r="J50" s="18"/>
    </row>
    <row r="51" spans="2:10" ht="15.75" customHeight="1">
      <c r="B51" s="18"/>
      <c r="C51" s="18"/>
      <c r="D51" s="3"/>
      <c r="E51" s="4"/>
      <c r="F51" s="5"/>
      <c r="G51" s="19"/>
      <c r="H51" s="20"/>
      <c r="I51" s="4"/>
      <c r="J51" s="18"/>
    </row>
    <row r="52" spans="2:10" ht="15.75" customHeight="1">
      <c r="B52" s="18"/>
      <c r="C52" s="18"/>
      <c r="D52" s="3"/>
      <c r="E52" s="4"/>
      <c r="F52" s="5"/>
      <c r="G52" s="19"/>
      <c r="H52" s="20"/>
      <c r="I52" s="4"/>
      <c r="J52" s="18"/>
    </row>
    <row r="53" spans="2:10" ht="15.75" customHeight="1">
      <c r="B53" s="18"/>
      <c r="C53" s="18"/>
      <c r="D53" s="3"/>
      <c r="E53" s="4"/>
      <c r="F53" s="5"/>
      <c r="G53" s="19"/>
      <c r="H53" s="20"/>
      <c r="I53" s="4"/>
      <c r="J53" s="18"/>
    </row>
    <row r="54" spans="2:10" ht="15.75" customHeight="1">
      <c r="B54" s="18"/>
      <c r="C54" s="18"/>
      <c r="D54" s="3"/>
      <c r="E54" s="4"/>
      <c r="F54" s="5"/>
      <c r="G54" s="19"/>
      <c r="H54" s="20"/>
      <c r="I54" s="4"/>
      <c r="J54" s="18"/>
    </row>
    <row r="55" spans="2:10" ht="15.75" customHeight="1">
      <c r="B55" s="18"/>
      <c r="C55" s="18"/>
      <c r="D55" s="3"/>
      <c r="E55" s="4"/>
      <c r="F55" s="5"/>
      <c r="G55" s="19"/>
      <c r="H55" s="20"/>
      <c r="I55" s="4"/>
      <c r="J55" s="18"/>
    </row>
    <row r="56" spans="2:10" ht="15.75" customHeight="1">
      <c r="B56" s="18"/>
      <c r="C56" s="18"/>
      <c r="D56" s="3"/>
      <c r="E56" s="4"/>
      <c r="F56" s="5"/>
      <c r="G56" s="19"/>
      <c r="H56" s="20"/>
      <c r="I56" s="4"/>
      <c r="J56" s="18"/>
    </row>
    <row r="57" spans="2:10" ht="15.75" customHeight="1">
      <c r="B57" s="18"/>
      <c r="C57" s="18"/>
      <c r="D57" s="3"/>
      <c r="E57" s="4"/>
      <c r="F57" s="5"/>
      <c r="G57" s="19"/>
      <c r="H57" s="20"/>
      <c r="I57" s="4"/>
      <c r="J57" s="18"/>
    </row>
    <row r="58" spans="2:10" ht="15.75" customHeight="1">
      <c r="B58" s="18"/>
      <c r="C58" s="18"/>
      <c r="D58" s="3"/>
      <c r="E58" s="4"/>
      <c r="F58" s="5"/>
      <c r="G58" s="19"/>
      <c r="H58" s="20"/>
      <c r="I58" s="4"/>
      <c r="J58" s="18"/>
    </row>
    <row r="59" spans="2:10" ht="15.75" customHeight="1">
      <c r="B59" s="18"/>
      <c r="C59" s="18"/>
      <c r="D59" s="3"/>
      <c r="E59" s="4"/>
      <c r="F59" s="5"/>
      <c r="G59" s="19"/>
      <c r="H59" s="20"/>
      <c r="I59" s="4"/>
      <c r="J59" s="18"/>
    </row>
    <row r="60" spans="2:10" ht="15.75" customHeight="1">
      <c r="B60" s="18"/>
      <c r="C60" s="18"/>
      <c r="D60" s="3"/>
      <c r="E60" s="4"/>
      <c r="F60" s="5"/>
      <c r="G60" s="19"/>
      <c r="H60" s="20"/>
      <c r="I60" s="4"/>
      <c r="J60" s="18"/>
    </row>
    <row r="61" spans="2:10" ht="15.75" customHeight="1">
      <c r="B61" s="18"/>
      <c r="C61" s="18"/>
      <c r="D61" s="3"/>
      <c r="E61" s="4"/>
      <c r="F61" s="5"/>
      <c r="G61" s="19"/>
      <c r="H61" s="20"/>
      <c r="I61" s="4"/>
      <c r="J61" s="18"/>
    </row>
    <row r="62" spans="2:10" ht="15.75" customHeight="1">
      <c r="B62" s="18"/>
      <c r="C62" s="18"/>
      <c r="D62" s="3"/>
      <c r="E62" s="4"/>
      <c r="F62" s="5"/>
      <c r="G62" s="19"/>
      <c r="H62" s="20"/>
      <c r="I62" s="4"/>
      <c r="J62" s="18"/>
    </row>
    <row r="63" spans="2:10" ht="15.75" customHeight="1">
      <c r="B63" s="18"/>
      <c r="C63" s="18"/>
      <c r="D63" s="3"/>
      <c r="E63" s="4"/>
      <c r="F63" s="5"/>
      <c r="G63" s="19"/>
      <c r="H63" s="20"/>
      <c r="I63" s="4"/>
      <c r="J63" s="18"/>
    </row>
    <row r="64" spans="2:10" ht="15.75" customHeight="1">
      <c r="B64" s="18"/>
      <c r="C64" s="18"/>
      <c r="D64" s="3"/>
      <c r="E64" s="4"/>
      <c r="F64" s="5"/>
      <c r="G64" s="19"/>
      <c r="H64" s="20"/>
      <c r="I64" s="4"/>
      <c r="J64" s="18"/>
    </row>
    <row r="65" spans="2:10" ht="15.75" customHeight="1">
      <c r="B65" s="18"/>
      <c r="C65" s="18"/>
      <c r="D65" s="3"/>
      <c r="E65" s="4"/>
      <c r="F65" s="5"/>
      <c r="G65" s="19"/>
      <c r="H65" s="20"/>
      <c r="I65" s="4"/>
      <c r="J65" s="18"/>
    </row>
    <row r="66" spans="2:10" ht="15.75" customHeight="1">
      <c r="B66" s="18"/>
      <c r="C66" s="18"/>
      <c r="D66" s="3"/>
      <c r="E66" s="4"/>
      <c r="F66" s="5"/>
      <c r="G66" s="19"/>
      <c r="H66" s="20"/>
      <c r="I66" s="4"/>
      <c r="J66" s="18"/>
    </row>
    <row r="67" spans="2:10" ht="15.75" customHeight="1">
      <c r="B67" s="18"/>
      <c r="C67" s="18"/>
      <c r="D67" s="3"/>
      <c r="E67" s="4"/>
      <c r="F67" s="5"/>
      <c r="G67" s="19"/>
      <c r="H67" s="20"/>
      <c r="I67" s="4"/>
      <c r="J67" s="18"/>
    </row>
    <row r="68" spans="2:10" ht="15.75" customHeight="1">
      <c r="B68" s="18"/>
      <c r="C68" s="18"/>
      <c r="D68" s="3"/>
      <c r="E68" s="4"/>
      <c r="F68" s="5"/>
      <c r="G68" s="19"/>
      <c r="H68" s="20"/>
      <c r="I68" s="4"/>
      <c r="J68" s="18"/>
    </row>
    <row r="69" spans="2:10" ht="15.75" customHeight="1">
      <c r="B69" s="18"/>
      <c r="C69" s="18"/>
      <c r="D69" s="3"/>
      <c r="E69" s="4"/>
      <c r="F69" s="5"/>
      <c r="G69" s="19"/>
      <c r="H69" s="20"/>
      <c r="I69" s="4"/>
      <c r="J69" s="18"/>
    </row>
    <row r="70" spans="2:10" ht="15.75" customHeight="1">
      <c r="B70" s="18"/>
      <c r="C70" s="18"/>
      <c r="D70" s="3"/>
      <c r="E70" s="4"/>
      <c r="F70" s="5"/>
      <c r="G70" s="19"/>
      <c r="H70" s="20"/>
      <c r="I70" s="4"/>
      <c r="J70" s="18"/>
    </row>
    <row r="71" spans="2:10" ht="15.75" customHeight="1">
      <c r="B71" s="18"/>
      <c r="C71" s="18"/>
      <c r="D71" s="3"/>
      <c r="E71" s="4"/>
      <c r="F71" s="5"/>
      <c r="G71" s="19"/>
      <c r="H71" s="20"/>
      <c r="I71" s="4"/>
      <c r="J71" s="18"/>
    </row>
    <row r="72" spans="2:10" ht="15.75" customHeight="1">
      <c r="B72" s="18"/>
      <c r="C72" s="18"/>
      <c r="D72" s="3"/>
      <c r="E72" s="4"/>
      <c r="F72" s="5"/>
      <c r="G72" s="19"/>
      <c r="H72" s="20"/>
      <c r="I72" s="4"/>
      <c r="J72" s="18"/>
    </row>
    <row r="73" spans="2:10" ht="15.75" customHeight="1">
      <c r="B73" s="18"/>
      <c r="C73" s="18"/>
      <c r="D73" s="3"/>
      <c r="E73" s="4"/>
      <c r="F73" s="5"/>
      <c r="G73" s="19"/>
      <c r="H73" s="20"/>
      <c r="I73" s="4"/>
      <c r="J73" s="18"/>
    </row>
    <row r="74" spans="2:10" ht="15.75" customHeight="1">
      <c r="B74" s="18"/>
      <c r="C74" s="18"/>
      <c r="D74" s="3"/>
      <c r="E74" s="4"/>
      <c r="F74" s="5"/>
      <c r="G74" s="19"/>
      <c r="H74" s="20"/>
      <c r="I74" s="4"/>
      <c r="J74" s="18"/>
    </row>
    <row r="75" spans="2:10" ht="15.75" customHeight="1">
      <c r="B75" s="18"/>
      <c r="C75" s="18"/>
      <c r="D75" s="3"/>
      <c r="E75" s="4"/>
      <c r="F75" s="5"/>
      <c r="G75" s="19"/>
      <c r="H75" s="20"/>
      <c r="I75" s="4"/>
      <c r="J75" s="18"/>
    </row>
    <row r="76" spans="2:10" ht="15.75" customHeight="1">
      <c r="B76" s="18"/>
      <c r="C76" s="18"/>
      <c r="D76" s="3"/>
      <c r="E76" s="4"/>
      <c r="F76" s="5"/>
      <c r="G76" s="19"/>
      <c r="H76" s="20"/>
      <c r="I76" s="4"/>
      <c r="J76" s="18"/>
    </row>
    <row r="77" spans="2:10" ht="15.75" customHeight="1">
      <c r="B77" s="18"/>
      <c r="C77" s="18"/>
      <c r="D77" s="3"/>
      <c r="E77" s="4"/>
      <c r="F77" s="5"/>
      <c r="G77" s="19"/>
      <c r="H77" s="20"/>
      <c r="I77" s="4"/>
      <c r="J77" s="18"/>
    </row>
    <row r="78" spans="2:10" ht="15.75" customHeight="1">
      <c r="B78" s="18"/>
      <c r="C78" s="18"/>
      <c r="D78" s="3"/>
      <c r="E78" s="4"/>
      <c r="F78" s="5"/>
      <c r="G78" s="19"/>
      <c r="H78" s="20"/>
      <c r="I78" s="4"/>
      <c r="J78" s="18"/>
    </row>
    <row r="79" spans="2:10" ht="15.75" customHeight="1">
      <c r="B79" s="18"/>
      <c r="C79" s="18"/>
      <c r="D79" s="3"/>
      <c r="E79" s="4"/>
      <c r="F79" s="5"/>
      <c r="G79" s="19"/>
      <c r="H79" s="20"/>
      <c r="I79" s="4"/>
      <c r="J79" s="18"/>
    </row>
    <row r="80" spans="2:10" ht="15.75" customHeight="1">
      <c r="B80" s="18"/>
      <c r="C80" s="18"/>
      <c r="D80" s="3"/>
      <c r="E80" s="4"/>
      <c r="F80" s="5"/>
      <c r="G80" s="19"/>
      <c r="H80" s="20"/>
      <c r="I80" s="4"/>
      <c r="J80" s="18"/>
    </row>
    <row r="81" spans="2:10" ht="15.75" customHeight="1">
      <c r="B81" s="18"/>
      <c r="C81" s="18"/>
      <c r="D81" s="3"/>
      <c r="E81" s="4"/>
      <c r="F81" s="5"/>
      <c r="G81" s="19"/>
      <c r="H81" s="20"/>
      <c r="I81" s="4"/>
      <c r="J81" s="18"/>
    </row>
    <row r="82" spans="2:10" ht="15.75" customHeight="1">
      <c r="B82" s="18"/>
      <c r="C82" s="18"/>
      <c r="D82" s="3"/>
      <c r="E82" s="4"/>
      <c r="F82" s="5"/>
      <c r="G82" s="19"/>
      <c r="H82" s="20"/>
      <c r="I82" s="4"/>
      <c r="J82" s="18"/>
    </row>
    <row r="83" spans="2:10" ht="15.75" customHeight="1">
      <c r="B83" s="18"/>
      <c r="C83" s="18"/>
      <c r="D83" s="3"/>
      <c r="E83" s="4"/>
      <c r="F83" s="5"/>
      <c r="G83" s="19"/>
      <c r="H83" s="20"/>
      <c r="I83" s="4"/>
      <c r="J83" s="18"/>
    </row>
    <row r="84" spans="2:10" ht="15.75" customHeight="1">
      <c r="B84" s="18"/>
      <c r="C84" s="18"/>
      <c r="D84" s="3"/>
      <c r="E84" s="4"/>
      <c r="F84" s="5"/>
      <c r="G84" s="19"/>
      <c r="H84" s="20"/>
      <c r="I84" s="4"/>
      <c r="J84" s="18"/>
    </row>
    <row r="85" spans="2:10" ht="15.75" customHeight="1">
      <c r="B85" s="18"/>
      <c r="C85" s="18"/>
      <c r="D85" s="3"/>
      <c r="E85" s="4"/>
      <c r="F85" s="5"/>
      <c r="G85" s="19"/>
      <c r="H85" s="20"/>
      <c r="I85" s="4"/>
      <c r="J85" s="18"/>
    </row>
    <row r="86" spans="2:10" ht="15.75" customHeight="1">
      <c r="B86" s="18"/>
      <c r="C86" s="18"/>
      <c r="D86" s="3"/>
      <c r="E86" s="4"/>
      <c r="F86" s="5"/>
      <c r="G86" s="19"/>
      <c r="H86" s="20"/>
      <c r="I86" s="4"/>
      <c r="J86" s="18"/>
    </row>
    <row r="87" spans="2:10" ht="15.75" customHeight="1">
      <c r="B87" s="18"/>
      <c r="C87" s="18"/>
      <c r="D87" s="3"/>
      <c r="E87" s="4"/>
      <c r="F87" s="5"/>
      <c r="G87" s="19"/>
      <c r="H87" s="20"/>
      <c r="I87" s="4"/>
      <c r="J87" s="18"/>
    </row>
    <row r="88" spans="2:10" ht="15.75" customHeight="1">
      <c r="B88" s="18"/>
      <c r="C88" s="18"/>
      <c r="D88" s="3"/>
      <c r="E88" s="4"/>
      <c r="F88" s="5"/>
      <c r="G88" s="19"/>
      <c r="H88" s="20"/>
      <c r="I88" s="4"/>
      <c r="J88" s="18"/>
    </row>
    <row r="89" spans="2:10" ht="15.75" customHeight="1">
      <c r="B89" s="18"/>
      <c r="C89" s="18"/>
      <c r="D89" s="3"/>
      <c r="E89" s="4"/>
      <c r="F89" s="5"/>
      <c r="G89" s="19"/>
      <c r="H89" s="20"/>
      <c r="I89" s="4"/>
      <c r="J89" s="18"/>
    </row>
    <row r="90" spans="2:10" ht="15.75" customHeight="1">
      <c r="B90" s="18"/>
      <c r="C90" s="18"/>
      <c r="D90" s="3"/>
      <c r="E90" s="4"/>
      <c r="F90" s="5"/>
      <c r="G90" s="19"/>
      <c r="H90" s="20"/>
      <c r="I90" s="4"/>
      <c r="J90" s="18"/>
    </row>
    <row r="91" spans="2:10" ht="15.75" customHeight="1">
      <c r="B91" s="18"/>
      <c r="C91" s="18"/>
      <c r="D91" s="3"/>
      <c r="E91" s="4"/>
      <c r="F91" s="5"/>
      <c r="G91" s="19"/>
      <c r="H91" s="20"/>
      <c r="I91" s="4"/>
      <c r="J91" s="18"/>
    </row>
    <row r="92" spans="2:10" ht="15.75" customHeight="1">
      <c r="B92" s="18"/>
      <c r="C92" s="18"/>
      <c r="D92" s="3"/>
      <c r="E92" s="4"/>
      <c r="F92" s="5"/>
      <c r="G92" s="19"/>
      <c r="H92" s="20"/>
      <c r="I92" s="4"/>
      <c r="J92" s="18"/>
    </row>
    <row r="93" spans="2:10" ht="15.75" customHeight="1">
      <c r="B93" s="18"/>
      <c r="C93" s="18"/>
      <c r="D93" s="3"/>
      <c r="E93" s="4"/>
      <c r="F93" s="5"/>
      <c r="G93" s="19"/>
      <c r="H93" s="20"/>
      <c r="I93" s="4"/>
      <c r="J93" s="18"/>
    </row>
    <row r="94" spans="2:10" ht="15.75" customHeight="1">
      <c r="B94" s="18"/>
      <c r="C94" s="18"/>
      <c r="D94" s="3"/>
      <c r="E94" s="4"/>
      <c r="F94" s="5"/>
      <c r="G94" s="19"/>
      <c r="H94" s="20"/>
      <c r="I94" s="4"/>
      <c r="J94" s="18"/>
    </row>
    <row r="95" spans="2:10" ht="15.75" customHeight="1">
      <c r="B95" s="18"/>
      <c r="C95" s="18"/>
      <c r="D95" s="3"/>
      <c r="E95" s="4"/>
      <c r="F95" s="5"/>
      <c r="G95" s="19"/>
      <c r="H95" s="20"/>
      <c r="I95" s="4"/>
      <c r="J95" s="18"/>
    </row>
    <row r="96" spans="2:10" ht="15.75" customHeight="1">
      <c r="B96" s="18"/>
      <c r="C96" s="18"/>
      <c r="D96" s="3"/>
      <c r="E96" s="4"/>
      <c r="F96" s="5"/>
      <c r="G96" s="19"/>
      <c r="H96" s="20"/>
      <c r="I96" s="4"/>
      <c r="J96" s="18"/>
    </row>
    <row r="97" spans="2:10" ht="15.75" customHeight="1">
      <c r="B97" s="18"/>
      <c r="C97" s="18"/>
      <c r="D97" s="3"/>
      <c r="E97" s="4"/>
      <c r="F97" s="5"/>
      <c r="G97" s="19"/>
      <c r="H97" s="20"/>
      <c r="I97" s="4"/>
      <c r="J97" s="18"/>
    </row>
    <row r="98" spans="2:10" ht="15.75" customHeight="1">
      <c r="B98" s="18"/>
      <c r="C98" s="18"/>
      <c r="D98" s="3"/>
      <c r="E98" s="4"/>
      <c r="F98" s="5"/>
      <c r="G98" s="19"/>
      <c r="H98" s="20"/>
      <c r="I98" s="4"/>
      <c r="J98" s="18"/>
    </row>
    <row r="99" spans="2:10" ht="15.75" customHeight="1">
      <c r="B99" s="18"/>
      <c r="C99" s="18"/>
      <c r="D99" s="3"/>
      <c r="E99" s="4"/>
      <c r="F99" s="5"/>
      <c r="G99" s="19"/>
      <c r="H99" s="20"/>
      <c r="I99" s="4"/>
      <c r="J99" s="18"/>
    </row>
    <row r="100" spans="2:10" ht="15.75" customHeight="1">
      <c r="B100" s="18"/>
      <c r="C100" s="18"/>
      <c r="D100" s="3"/>
      <c r="E100" s="4"/>
      <c r="F100" s="5"/>
      <c r="G100" s="19"/>
      <c r="H100" s="20"/>
      <c r="I100" s="4"/>
      <c r="J100" s="18"/>
    </row>
    <row r="101" spans="2:10" ht="15.75" customHeight="1">
      <c r="B101" s="18"/>
      <c r="C101" s="18"/>
      <c r="D101" s="3"/>
      <c r="E101" s="4"/>
      <c r="F101" s="5"/>
      <c r="G101" s="19"/>
      <c r="H101" s="20"/>
      <c r="I101" s="4"/>
      <c r="J101" s="18"/>
    </row>
    <row r="102" spans="2:10" ht="15.75" customHeight="1">
      <c r="B102" s="18"/>
      <c r="C102" s="18"/>
      <c r="D102" s="3"/>
      <c r="E102" s="4"/>
      <c r="F102" s="5"/>
      <c r="G102" s="19"/>
      <c r="H102" s="20"/>
      <c r="I102" s="4"/>
      <c r="J102" s="18"/>
    </row>
    <row r="103" spans="2:10" ht="15.75" customHeight="1">
      <c r="B103" s="18"/>
      <c r="C103" s="18"/>
      <c r="D103" s="3"/>
      <c r="E103" s="4"/>
      <c r="F103" s="5"/>
      <c r="G103" s="19"/>
      <c r="H103" s="20"/>
      <c r="I103" s="4"/>
      <c r="J103" s="18"/>
    </row>
    <row r="104" spans="2:10" ht="15.75" customHeight="1">
      <c r="B104" s="18"/>
      <c r="C104" s="18"/>
      <c r="D104" s="3"/>
      <c r="E104" s="4"/>
      <c r="F104" s="5"/>
      <c r="G104" s="19"/>
      <c r="H104" s="20"/>
      <c r="I104" s="4"/>
      <c r="J104" s="18"/>
    </row>
    <row r="105" spans="2:10" ht="15.75" customHeight="1">
      <c r="B105" s="18"/>
      <c r="C105" s="18"/>
      <c r="D105" s="3"/>
      <c r="E105" s="4"/>
      <c r="F105" s="5"/>
      <c r="G105" s="19"/>
      <c r="H105" s="20"/>
      <c r="I105" s="4"/>
      <c r="J105" s="18"/>
    </row>
    <row r="106" spans="2:10" ht="15.75" customHeight="1">
      <c r="B106" s="18"/>
      <c r="C106" s="18"/>
      <c r="D106" s="3"/>
      <c r="E106" s="4"/>
      <c r="F106" s="5"/>
      <c r="G106" s="19"/>
      <c r="H106" s="20"/>
      <c r="I106" s="4"/>
      <c r="J106" s="18"/>
    </row>
    <row r="107" spans="2:10" ht="15.75" customHeight="1">
      <c r="B107" s="18"/>
      <c r="C107" s="18"/>
      <c r="D107" s="3"/>
      <c r="E107" s="4"/>
      <c r="F107" s="5"/>
      <c r="G107" s="19"/>
      <c r="H107" s="20"/>
      <c r="I107" s="4"/>
      <c r="J107" s="18"/>
    </row>
    <row r="108" spans="2:10" ht="15.75" customHeight="1">
      <c r="B108" s="18"/>
      <c r="C108" s="18"/>
      <c r="D108" s="3"/>
      <c r="E108" s="4"/>
      <c r="F108" s="5"/>
      <c r="G108" s="19"/>
      <c r="H108" s="20"/>
      <c r="I108" s="4"/>
      <c r="J108" s="18"/>
    </row>
    <row r="109" spans="2:10" ht="15.75" customHeight="1">
      <c r="B109" s="18"/>
      <c r="C109" s="18"/>
      <c r="D109" s="3"/>
      <c r="E109" s="4"/>
      <c r="F109" s="5"/>
      <c r="G109" s="19"/>
      <c r="H109" s="20"/>
      <c r="I109" s="4"/>
      <c r="J109" s="18"/>
    </row>
    <row r="110" spans="2:10" ht="15.75" customHeight="1">
      <c r="B110" s="18"/>
      <c r="C110" s="18"/>
      <c r="D110" s="3"/>
      <c r="E110" s="4"/>
      <c r="F110" s="5"/>
      <c r="G110" s="19"/>
      <c r="H110" s="20"/>
      <c r="I110" s="4"/>
      <c r="J110" s="18"/>
    </row>
    <row r="111" spans="2:10" ht="15.75" customHeight="1">
      <c r="B111" s="18"/>
      <c r="C111" s="18"/>
      <c r="D111" s="3"/>
      <c r="E111" s="4"/>
      <c r="F111" s="5"/>
      <c r="G111" s="19"/>
      <c r="H111" s="20"/>
      <c r="I111" s="4"/>
      <c r="J111" s="18"/>
    </row>
    <row r="112" spans="2:10" ht="15.75" customHeight="1">
      <c r="B112" s="18"/>
      <c r="C112" s="18"/>
      <c r="D112" s="3"/>
      <c r="E112" s="4"/>
      <c r="F112" s="5"/>
      <c r="G112" s="19"/>
      <c r="H112" s="20"/>
      <c r="I112" s="4"/>
      <c r="J112" s="18"/>
    </row>
    <row r="113" spans="2:10" ht="15.75" customHeight="1">
      <c r="B113" s="18"/>
      <c r="C113" s="18"/>
      <c r="D113" s="3"/>
      <c r="E113" s="4"/>
      <c r="F113" s="5"/>
      <c r="G113" s="19"/>
      <c r="H113" s="20"/>
      <c r="I113" s="4"/>
      <c r="J113" s="18"/>
    </row>
    <row r="114" spans="2:10" ht="15.75" customHeight="1">
      <c r="B114" s="18"/>
      <c r="C114" s="18"/>
      <c r="D114" s="3"/>
      <c r="E114" s="4"/>
      <c r="F114" s="5"/>
      <c r="G114" s="19"/>
      <c r="H114" s="20"/>
      <c r="I114" s="4"/>
      <c r="J114" s="18"/>
    </row>
    <row r="115" spans="2:10" ht="15.75" customHeight="1">
      <c r="B115" s="18"/>
      <c r="C115" s="18"/>
      <c r="D115" s="3"/>
      <c r="E115" s="4"/>
      <c r="F115" s="5"/>
      <c r="G115" s="19"/>
      <c r="H115" s="20"/>
      <c r="I115" s="4"/>
      <c r="J115" s="18"/>
    </row>
    <row r="116" spans="2:10" ht="15.75" customHeight="1">
      <c r="B116" s="18"/>
      <c r="C116" s="18"/>
      <c r="D116" s="3"/>
      <c r="E116" s="4"/>
      <c r="F116" s="5"/>
      <c r="G116" s="19"/>
      <c r="H116" s="20"/>
      <c r="I116" s="4"/>
      <c r="J116" s="18"/>
    </row>
    <row r="117" spans="2:10" ht="15.75" customHeight="1">
      <c r="B117" s="18"/>
      <c r="C117" s="18"/>
      <c r="D117" s="3"/>
      <c r="E117" s="4"/>
      <c r="F117" s="5"/>
      <c r="G117" s="19"/>
      <c r="H117" s="20"/>
      <c r="I117" s="4"/>
      <c r="J117" s="18"/>
    </row>
    <row r="118" spans="2:10" ht="15.75" customHeight="1">
      <c r="B118" s="18"/>
      <c r="C118" s="18"/>
      <c r="D118" s="3"/>
      <c r="E118" s="4"/>
      <c r="F118" s="5"/>
      <c r="G118" s="19"/>
      <c r="H118" s="20"/>
      <c r="I118" s="4"/>
      <c r="J118" s="18"/>
    </row>
    <row r="119" spans="2:10" ht="15.75" customHeight="1">
      <c r="B119" s="18"/>
      <c r="C119" s="18"/>
      <c r="D119" s="3"/>
      <c r="E119" s="4"/>
      <c r="F119" s="5"/>
      <c r="G119" s="19"/>
      <c r="H119" s="20"/>
      <c r="I119" s="4"/>
      <c r="J119" s="18"/>
    </row>
    <row r="120" spans="2:10" ht="15.75" customHeight="1">
      <c r="B120" s="18"/>
      <c r="C120" s="18"/>
      <c r="D120" s="3"/>
      <c r="E120" s="4"/>
      <c r="F120" s="5"/>
      <c r="G120" s="19"/>
      <c r="H120" s="20"/>
      <c r="I120" s="4"/>
      <c r="J120" s="18"/>
    </row>
    <row r="121" spans="2:10" ht="15.75" customHeight="1">
      <c r="B121" s="18"/>
      <c r="C121" s="18"/>
      <c r="D121" s="3"/>
      <c r="E121" s="4"/>
      <c r="F121" s="5"/>
      <c r="G121" s="19"/>
      <c r="H121" s="20"/>
      <c r="I121" s="4"/>
      <c r="J121" s="18"/>
    </row>
    <row r="122" spans="2:10" ht="15.75" customHeight="1">
      <c r="B122" s="18"/>
      <c r="C122" s="18"/>
      <c r="D122" s="3"/>
      <c r="E122" s="4"/>
      <c r="F122" s="5"/>
      <c r="G122" s="19"/>
      <c r="H122" s="20"/>
      <c r="I122" s="4"/>
      <c r="J122" s="18"/>
    </row>
    <row r="123" spans="2:10" ht="15.75" customHeight="1">
      <c r="B123" s="18"/>
      <c r="C123" s="18"/>
      <c r="D123" s="3"/>
      <c r="E123" s="4"/>
      <c r="F123" s="5"/>
      <c r="G123" s="19"/>
      <c r="H123" s="20"/>
      <c r="I123" s="4"/>
      <c r="J123" s="18"/>
    </row>
    <row r="124" spans="2:10" ht="15.75" customHeight="1">
      <c r="B124" s="18"/>
      <c r="C124" s="18"/>
      <c r="D124" s="3"/>
      <c r="E124" s="4"/>
      <c r="F124" s="5"/>
      <c r="G124" s="19"/>
      <c r="H124" s="20"/>
      <c r="I124" s="4"/>
      <c r="J124" s="18"/>
    </row>
    <row r="125" spans="2:10" ht="15.75" customHeight="1">
      <c r="B125" s="18"/>
      <c r="C125" s="18"/>
      <c r="D125" s="3"/>
      <c r="E125" s="4"/>
      <c r="F125" s="5"/>
      <c r="G125" s="19"/>
      <c r="H125" s="20"/>
      <c r="I125" s="4"/>
      <c r="J125" s="18"/>
    </row>
    <row r="126" spans="2:10" ht="15.75" customHeight="1">
      <c r="B126" s="18"/>
      <c r="C126" s="18"/>
      <c r="D126" s="3"/>
      <c r="E126" s="4"/>
      <c r="F126" s="5"/>
      <c r="G126" s="19"/>
      <c r="H126" s="20"/>
      <c r="I126" s="4"/>
      <c r="J126" s="18"/>
    </row>
    <row r="127" spans="2:10" ht="15.75" customHeight="1">
      <c r="B127" s="18"/>
      <c r="C127" s="18"/>
      <c r="D127" s="3"/>
      <c r="E127" s="4"/>
      <c r="F127" s="5"/>
      <c r="G127" s="19"/>
      <c r="H127" s="20"/>
      <c r="I127" s="4"/>
      <c r="J127" s="18"/>
    </row>
    <row r="128" spans="2:10" ht="15.75" customHeight="1">
      <c r="B128" s="18"/>
      <c r="C128" s="18"/>
      <c r="D128" s="3"/>
      <c r="E128" s="4"/>
      <c r="F128" s="5"/>
      <c r="G128" s="19"/>
      <c r="H128" s="20"/>
      <c r="I128" s="4"/>
      <c r="J128" s="18"/>
    </row>
    <row r="129" spans="2:10" ht="15.75" customHeight="1">
      <c r="B129" s="18"/>
      <c r="C129" s="18"/>
      <c r="D129" s="3"/>
      <c r="E129" s="4"/>
      <c r="F129" s="5"/>
      <c r="G129" s="19"/>
      <c r="H129" s="20"/>
      <c r="I129" s="4"/>
      <c r="J129" s="18"/>
    </row>
    <row r="130" spans="2:10" ht="15.75" customHeight="1">
      <c r="B130" s="18"/>
      <c r="C130" s="18"/>
      <c r="D130" s="3"/>
      <c r="E130" s="4"/>
      <c r="F130" s="5"/>
      <c r="G130" s="19"/>
      <c r="H130" s="20"/>
      <c r="I130" s="4"/>
      <c r="J130" s="18"/>
    </row>
    <row r="131" spans="2:10" ht="15.75" customHeight="1">
      <c r="B131" s="18"/>
      <c r="C131" s="18"/>
      <c r="D131" s="3"/>
      <c r="E131" s="4"/>
      <c r="F131" s="5"/>
      <c r="G131" s="19"/>
      <c r="H131" s="20"/>
      <c r="I131" s="4"/>
      <c r="J131" s="18"/>
    </row>
    <row r="132" spans="2:10" ht="15.75" customHeight="1">
      <c r="B132" s="18"/>
      <c r="C132" s="18"/>
      <c r="D132" s="3"/>
      <c r="E132" s="4"/>
      <c r="F132" s="5"/>
      <c r="G132" s="19"/>
      <c r="H132" s="20"/>
      <c r="I132" s="4"/>
      <c r="J132" s="18"/>
    </row>
    <row r="133" spans="2:10" ht="15.75" customHeight="1">
      <c r="B133" s="18"/>
      <c r="C133" s="18"/>
      <c r="D133" s="3"/>
      <c r="E133" s="4"/>
      <c r="F133" s="5"/>
      <c r="G133" s="19"/>
      <c r="H133" s="20"/>
      <c r="I133" s="4"/>
      <c r="J133" s="18"/>
    </row>
    <row r="134" spans="2:10" ht="15.75" customHeight="1">
      <c r="B134" s="18"/>
      <c r="C134" s="18"/>
      <c r="D134" s="3"/>
      <c r="E134" s="4"/>
      <c r="F134" s="5"/>
      <c r="G134" s="19"/>
      <c r="H134" s="20"/>
      <c r="I134" s="4"/>
      <c r="J134" s="18"/>
    </row>
    <row r="135" spans="2:10" ht="15.75" customHeight="1">
      <c r="B135" s="18"/>
      <c r="C135" s="18"/>
      <c r="D135" s="3"/>
      <c r="E135" s="4"/>
      <c r="F135" s="5"/>
      <c r="G135" s="19"/>
      <c r="H135" s="20"/>
      <c r="I135" s="4"/>
      <c r="J135" s="18"/>
    </row>
    <row r="136" spans="2:10" ht="15.75" customHeight="1">
      <c r="B136" s="18"/>
      <c r="C136" s="18"/>
      <c r="D136" s="3"/>
      <c r="E136" s="4"/>
      <c r="F136" s="5"/>
      <c r="G136" s="19"/>
      <c r="H136" s="20"/>
      <c r="I136" s="4"/>
      <c r="J136" s="18"/>
    </row>
    <row r="137" spans="2:10" ht="15.75" customHeight="1">
      <c r="B137" s="18"/>
      <c r="C137" s="18"/>
      <c r="D137" s="3"/>
      <c r="E137" s="4"/>
      <c r="F137" s="5"/>
      <c r="G137" s="19"/>
      <c r="H137" s="20"/>
      <c r="I137" s="4"/>
      <c r="J137" s="18"/>
    </row>
    <row r="138" spans="2:10" ht="15.75" customHeight="1">
      <c r="B138" s="18"/>
      <c r="C138" s="18"/>
      <c r="D138" s="3"/>
      <c r="E138" s="4"/>
      <c r="F138" s="5"/>
      <c r="G138" s="19"/>
      <c r="H138" s="20"/>
      <c r="I138" s="4"/>
      <c r="J138" s="18"/>
    </row>
    <row r="139" spans="2:10" ht="15.75" customHeight="1">
      <c r="B139" s="18"/>
      <c r="C139" s="18"/>
      <c r="D139" s="3"/>
      <c r="E139" s="4"/>
      <c r="F139" s="5"/>
      <c r="G139" s="19"/>
      <c r="H139" s="20"/>
      <c r="I139" s="4"/>
      <c r="J139" s="18"/>
    </row>
    <row r="140" spans="2:10" ht="15.75" customHeight="1">
      <c r="B140" s="18"/>
      <c r="C140" s="18"/>
      <c r="D140" s="3"/>
      <c r="E140" s="4"/>
      <c r="F140" s="5"/>
      <c r="G140" s="19"/>
      <c r="H140" s="20"/>
      <c r="I140" s="4"/>
      <c r="J140" s="18"/>
    </row>
    <row r="141" spans="2:10" ht="15.75" customHeight="1">
      <c r="B141" s="18"/>
      <c r="C141" s="18"/>
      <c r="D141" s="3"/>
      <c r="E141" s="4"/>
      <c r="F141" s="5"/>
      <c r="G141" s="19"/>
      <c r="H141" s="20"/>
      <c r="I141" s="4"/>
      <c r="J141" s="18"/>
    </row>
    <row r="142" spans="2:10" ht="15.75" customHeight="1">
      <c r="B142" s="18"/>
      <c r="C142" s="18"/>
      <c r="D142" s="3"/>
      <c r="E142" s="4"/>
      <c r="F142" s="5"/>
      <c r="G142" s="19"/>
      <c r="H142" s="20"/>
      <c r="I142" s="4"/>
      <c r="J142" s="18"/>
    </row>
    <row r="143" spans="2:10" ht="15.75" customHeight="1">
      <c r="B143" s="18"/>
      <c r="C143" s="18"/>
      <c r="D143" s="3"/>
      <c r="E143" s="4"/>
      <c r="F143" s="5"/>
      <c r="G143" s="19"/>
      <c r="H143" s="20"/>
      <c r="I143" s="4"/>
      <c r="J143" s="18"/>
    </row>
    <row r="144" spans="2:10" ht="15.75" customHeight="1">
      <c r="B144" s="18"/>
      <c r="C144" s="18"/>
      <c r="D144" s="3"/>
      <c r="E144" s="4"/>
      <c r="F144" s="5"/>
      <c r="G144" s="19"/>
      <c r="H144" s="20"/>
      <c r="I144" s="4"/>
      <c r="J144" s="18"/>
    </row>
    <row r="145" spans="2:10" ht="15.75" customHeight="1">
      <c r="B145" s="18"/>
      <c r="C145" s="18"/>
      <c r="D145" s="3"/>
      <c r="E145" s="4"/>
      <c r="F145" s="5"/>
      <c r="G145" s="19"/>
      <c r="H145" s="20"/>
      <c r="I145" s="4"/>
      <c r="J145" s="18"/>
    </row>
    <row r="146" spans="2:10" ht="15.75" customHeight="1">
      <c r="B146" s="18"/>
      <c r="C146" s="18"/>
      <c r="D146" s="3"/>
      <c r="E146" s="4"/>
      <c r="F146" s="5"/>
      <c r="G146" s="19"/>
      <c r="H146" s="20"/>
      <c r="I146" s="4"/>
      <c r="J146" s="18"/>
    </row>
    <row r="147" spans="2:10" ht="15.75" customHeight="1">
      <c r="B147" s="18"/>
      <c r="C147" s="18"/>
      <c r="D147" s="3"/>
      <c r="E147" s="4"/>
      <c r="F147" s="5"/>
      <c r="G147" s="19"/>
      <c r="H147" s="20"/>
      <c r="I147" s="4"/>
      <c r="J147" s="18"/>
    </row>
    <row r="148" spans="2:10" ht="15.75" customHeight="1">
      <c r="B148" s="18"/>
      <c r="C148" s="18"/>
      <c r="D148" s="3"/>
      <c r="E148" s="4"/>
      <c r="F148" s="5"/>
      <c r="G148" s="19"/>
      <c r="H148" s="20"/>
      <c r="I148" s="4"/>
      <c r="J148" s="18"/>
    </row>
    <row r="149" spans="2:10" ht="15.75" customHeight="1">
      <c r="B149" s="18"/>
      <c r="C149" s="18"/>
      <c r="D149" s="3"/>
      <c r="E149" s="4"/>
      <c r="F149" s="5"/>
      <c r="G149" s="19"/>
      <c r="H149" s="20"/>
      <c r="I149" s="4"/>
      <c r="J149" s="18"/>
    </row>
    <row r="150" spans="2:10" ht="15.75" customHeight="1">
      <c r="B150" s="18"/>
      <c r="C150" s="18"/>
      <c r="D150" s="3"/>
      <c r="E150" s="4"/>
      <c r="F150" s="5"/>
      <c r="G150" s="19"/>
      <c r="H150" s="20"/>
      <c r="I150" s="4"/>
      <c r="J150" s="18"/>
    </row>
    <row r="151" spans="2:10" ht="15.75" customHeight="1">
      <c r="B151" s="18"/>
      <c r="C151" s="18"/>
      <c r="D151" s="3"/>
      <c r="E151" s="4"/>
      <c r="F151" s="5"/>
      <c r="G151" s="19"/>
      <c r="H151" s="20"/>
      <c r="I151" s="4"/>
      <c r="J151" s="18"/>
    </row>
    <row r="152" spans="2:10" ht="15.75" customHeight="1">
      <c r="B152" s="18"/>
      <c r="C152" s="18"/>
      <c r="D152" s="3"/>
      <c r="E152" s="4"/>
      <c r="F152" s="5"/>
      <c r="G152" s="19"/>
      <c r="H152" s="20"/>
      <c r="I152" s="4"/>
      <c r="J152" s="18"/>
    </row>
    <row r="153" spans="2:10" ht="15.75" customHeight="1">
      <c r="B153" s="18"/>
      <c r="C153" s="18"/>
      <c r="D153" s="3"/>
      <c r="E153" s="4"/>
      <c r="F153" s="5"/>
      <c r="G153" s="19"/>
      <c r="H153" s="20"/>
      <c r="I153" s="4"/>
      <c r="J153" s="18"/>
    </row>
    <row r="154" spans="2:10" ht="15.75" customHeight="1">
      <c r="B154" s="18"/>
      <c r="C154" s="18"/>
      <c r="D154" s="3"/>
      <c r="E154" s="4"/>
      <c r="F154" s="5"/>
      <c r="G154" s="19"/>
      <c r="H154" s="20"/>
      <c r="I154" s="4"/>
      <c r="J154" s="18"/>
    </row>
    <row r="155" spans="2:10" ht="15.75" customHeight="1">
      <c r="B155" s="18"/>
      <c r="C155" s="18"/>
      <c r="D155" s="3"/>
      <c r="E155" s="4"/>
      <c r="F155" s="5"/>
      <c r="G155" s="19"/>
      <c r="H155" s="20"/>
      <c r="I155" s="4"/>
      <c r="J155" s="18"/>
    </row>
    <row r="156" spans="2:10" ht="15.75" customHeight="1">
      <c r="B156" s="18"/>
      <c r="C156" s="18"/>
      <c r="D156" s="3"/>
      <c r="E156" s="4"/>
      <c r="F156" s="5"/>
      <c r="G156" s="19"/>
      <c r="H156" s="20"/>
      <c r="I156" s="4"/>
      <c r="J156" s="18"/>
    </row>
    <row r="157" spans="2:10" ht="15.75" customHeight="1">
      <c r="B157" s="18"/>
      <c r="C157" s="18"/>
      <c r="D157" s="3"/>
      <c r="E157" s="4"/>
      <c r="F157" s="5"/>
      <c r="G157" s="19"/>
      <c r="H157" s="20"/>
      <c r="I157" s="4"/>
      <c r="J157" s="18"/>
    </row>
    <row r="158" spans="2:10" ht="15.75" customHeight="1">
      <c r="B158" s="18"/>
      <c r="C158" s="18"/>
      <c r="D158" s="3"/>
      <c r="E158" s="4"/>
      <c r="F158" s="5"/>
      <c r="G158" s="19"/>
      <c r="H158" s="20"/>
      <c r="I158" s="4"/>
      <c r="J158" s="18"/>
    </row>
    <row r="159" spans="2:10" ht="15.75" customHeight="1">
      <c r="B159" s="18"/>
      <c r="C159" s="18"/>
      <c r="D159" s="3"/>
      <c r="E159" s="4"/>
      <c r="F159" s="5"/>
      <c r="G159" s="19"/>
      <c r="H159" s="20"/>
      <c r="I159" s="4"/>
      <c r="J159" s="18"/>
    </row>
    <row r="160" spans="2:10" ht="15.75" customHeight="1">
      <c r="B160" s="18"/>
      <c r="C160" s="18"/>
      <c r="D160" s="3"/>
      <c r="E160" s="4"/>
      <c r="F160" s="5"/>
      <c r="G160" s="19"/>
      <c r="H160" s="20"/>
      <c r="I160" s="4"/>
      <c r="J160" s="18"/>
    </row>
    <row r="161" spans="2:10" ht="15.75" customHeight="1">
      <c r="B161" s="18"/>
      <c r="C161" s="18"/>
      <c r="D161" s="3"/>
      <c r="E161" s="4"/>
      <c r="F161" s="5"/>
      <c r="G161" s="19"/>
      <c r="H161" s="20"/>
      <c r="I161" s="4"/>
      <c r="J161" s="18"/>
    </row>
    <row r="162" spans="2:10" ht="15.75" customHeight="1">
      <c r="B162" s="18"/>
      <c r="C162" s="18"/>
      <c r="D162" s="3"/>
      <c r="E162" s="4"/>
      <c r="F162" s="5"/>
      <c r="G162" s="19"/>
      <c r="H162" s="20"/>
      <c r="I162" s="4"/>
      <c r="J162" s="18"/>
    </row>
    <row r="163" spans="2:10" ht="15.75" customHeight="1">
      <c r="B163" s="18"/>
      <c r="C163" s="18"/>
      <c r="D163" s="3"/>
      <c r="E163" s="4"/>
      <c r="F163" s="5"/>
      <c r="G163" s="19"/>
      <c r="H163" s="20"/>
      <c r="I163" s="4"/>
      <c r="J163" s="18"/>
    </row>
    <row r="164" spans="2:10" ht="15.75" customHeight="1">
      <c r="B164" s="18"/>
      <c r="C164" s="18"/>
      <c r="D164" s="3"/>
      <c r="E164" s="4"/>
      <c r="F164" s="5"/>
      <c r="G164" s="19"/>
      <c r="H164" s="20"/>
      <c r="I164" s="4"/>
      <c r="J164" s="18"/>
    </row>
    <row r="165" spans="2:10" ht="15.75" customHeight="1">
      <c r="B165" s="18"/>
      <c r="C165" s="18"/>
      <c r="D165" s="3"/>
      <c r="E165" s="4"/>
      <c r="F165" s="5"/>
      <c r="G165" s="19"/>
      <c r="H165" s="20"/>
      <c r="I165" s="4"/>
      <c r="J165" s="18"/>
    </row>
    <row r="166" spans="2:10" ht="15.75" customHeight="1">
      <c r="B166" s="18"/>
      <c r="C166" s="18"/>
      <c r="D166" s="3"/>
      <c r="E166" s="4"/>
      <c r="F166" s="5"/>
      <c r="G166" s="19"/>
      <c r="H166" s="20"/>
      <c r="I166" s="4"/>
      <c r="J166" s="18"/>
    </row>
    <row r="167" spans="2:10" ht="15.75" customHeight="1">
      <c r="B167" s="18"/>
      <c r="C167" s="18"/>
      <c r="D167" s="3"/>
      <c r="E167" s="4"/>
      <c r="F167" s="5"/>
      <c r="G167" s="19"/>
      <c r="H167" s="20"/>
      <c r="I167" s="4"/>
      <c r="J167" s="18"/>
    </row>
    <row r="168" spans="2:10" ht="15.75" customHeight="1">
      <c r="B168" s="18"/>
      <c r="C168" s="18"/>
      <c r="D168" s="3"/>
      <c r="E168" s="4"/>
      <c r="F168" s="5"/>
      <c r="G168" s="19"/>
      <c r="H168" s="20"/>
      <c r="I168" s="4"/>
      <c r="J168" s="18"/>
    </row>
    <row r="169" spans="2:10" ht="15.75" customHeight="1">
      <c r="B169" s="18"/>
      <c r="C169" s="18"/>
      <c r="D169" s="3"/>
      <c r="E169" s="4"/>
      <c r="F169" s="5"/>
      <c r="G169" s="19"/>
      <c r="H169" s="20"/>
      <c r="I169" s="4"/>
      <c r="J169" s="18"/>
    </row>
    <row r="170" spans="2:10" ht="15.75" customHeight="1">
      <c r="B170" s="18"/>
      <c r="C170" s="18"/>
      <c r="D170" s="3"/>
      <c r="E170" s="4"/>
      <c r="F170" s="5"/>
      <c r="G170" s="19"/>
      <c r="H170" s="20"/>
      <c r="I170" s="4"/>
      <c r="J170" s="18"/>
    </row>
    <row r="171" spans="2:10" ht="15.75" customHeight="1">
      <c r="B171" s="18"/>
      <c r="C171" s="18"/>
      <c r="D171" s="3"/>
      <c r="E171" s="4"/>
      <c r="F171" s="5"/>
      <c r="G171" s="19"/>
      <c r="H171" s="20"/>
      <c r="I171" s="4"/>
      <c r="J171" s="18"/>
    </row>
    <row r="172" spans="2:10" ht="15.75" customHeight="1">
      <c r="B172" s="18"/>
      <c r="C172" s="18"/>
      <c r="D172" s="3"/>
      <c r="E172" s="4"/>
      <c r="F172" s="5"/>
      <c r="G172" s="19"/>
      <c r="H172" s="20"/>
      <c r="I172" s="4"/>
      <c r="J172" s="18"/>
    </row>
    <row r="173" spans="2:10" ht="15.75" customHeight="1">
      <c r="B173" s="18"/>
      <c r="C173" s="18"/>
      <c r="D173" s="3"/>
      <c r="E173" s="4"/>
      <c r="F173" s="5"/>
      <c r="G173" s="19"/>
      <c r="H173" s="20"/>
      <c r="I173" s="4"/>
      <c r="J173" s="18"/>
    </row>
    <row r="174" spans="2:10" ht="15.75" customHeight="1">
      <c r="B174" s="18"/>
      <c r="C174" s="18"/>
      <c r="D174" s="3"/>
      <c r="E174" s="4"/>
      <c r="F174" s="5"/>
      <c r="G174" s="19"/>
      <c r="H174" s="20"/>
      <c r="I174" s="4"/>
      <c r="J174" s="18"/>
    </row>
    <row r="175" spans="2:10" ht="15.75" customHeight="1">
      <c r="B175" s="18"/>
      <c r="C175" s="18"/>
      <c r="D175" s="3"/>
      <c r="E175" s="4"/>
      <c r="F175" s="5"/>
      <c r="G175" s="19"/>
      <c r="H175" s="20"/>
      <c r="I175" s="4"/>
      <c r="J175" s="18"/>
    </row>
    <row r="176" spans="2:10" ht="15.75" customHeight="1">
      <c r="B176" s="18"/>
      <c r="C176" s="18"/>
      <c r="D176" s="3"/>
      <c r="E176" s="4"/>
      <c r="F176" s="5"/>
      <c r="G176" s="19"/>
      <c r="H176" s="20"/>
      <c r="I176" s="4"/>
      <c r="J176" s="18"/>
    </row>
    <row r="177" spans="2:10" ht="15.75" customHeight="1">
      <c r="B177" s="18"/>
      <c r="C177" s="18"/>
      <c r="D177" s="3"/>
      <c r="E177" s="4"/>
      <c r="F177" s="5"/>
      <c r="G177" s="19"/>
      <c r="H177" s="20"/>
      <c r="I177" s="4"/>
      <c r="J177" s="18"/>
    </row>
    <row r="178" spans="2:10" ht="15.75" customHeight="1">
      <c r="B178" s="18"/>
      <c r="C178" s="18"/>
      <c r="D178" s="3"/>
      <c r="E178" s="4"/>
      <c r="F178" s="5"/>
      <c r="G178" s="19"/>
      <c r="H178" s="20"/>
      <c r="I178" s="4"/>
      <c r="J178" s="18"/>
    </row>
    <row r="179" spans="2:10" ht="15.75" customHeight="1">
      <c r="B179" s="18"/>
      <c r="C179" s="18"/>
      <c r="D179" s="3"/>
      <c r="E179" s="4"/>
      <c r="F179" s="5"/>
      <c r="G179" s="19"/>
      <c r="H179" s="20"/>
      <c r="I179" s="4"/>
      <c r="J179" s="18"/>
    </row>
    <row r="180" spans="2:10" ht="15.75" customHeight="1">
      <c r="B180" s="18"/>
      <c r="C180" s="18"/>
      <c r="D180" s="3"/>
      <c r="E180" s="4"/>
      <c r="F180" s="5"/>
      <c r="G180" s="19"/>
      <c r="H180" s="20"/>
      <c r="I180" s="4"/>
      <c r="J180" s="18"/>
    </row>
    <row r="181" spans="2:10" ht="15.75" customHeight="1">
      <c r="B181" s="18"/>
      <c r="C181" s="18"/>
      <c r="D181" s="3"/>
      <c r="E181" s="4"/>
      <c r="F181" s="5"/>
      <c r="G181" s="19"/>
      <c r="H181" s="20"/>
      <c r="I181" s="4"/>
      <c r="J181" s="18"/>
    </row>
    <row r="182" spans="2:10" ht="15.75" customHeight="1">
      <c r="B182" s="18"/>
      <c r="C182" s="18"/>
      <c r="D182" s="3"/>
      <c r="E182" s="4"/>
      <c r="F182" s="5"/>
      <c r="G182" s="19"/>
      <c r="H182" s="20"/>
      <c r="I182" s="4"/>
      <c r="J182" s="18"/>
    </row>
    <row r="183" spans="2:10" ht="15.75" customHeight="1">
      <c r="B183" s="18"/>
      <c r="C183" s="18"/>
      <c r="D183" s="3"/>
      <c r="E183" s="4"/>
      <c r="F183" s="5"/>
      <c r="G183" s="19"/>
      <c r="H183" s="20"/>
      <c r="I183" s="4"/>
      <c r="J183" s="18"/>
    </row>
    <row r="184" spans="2:10" ht="15.75" customHeight="1">
      <c r="B184" s="18"/>
      <c r="C184" s="18"/>
      <c r="D184" s="3"/>
      <c r="E184" s="4"/>
      <c r="F184" s="5"/>
      <c r="G184" s="19"/>
      <c r="H184" s="20"/>
      <c r="I184" s="4"/>
      <c r="J184" s="18"/>
    </row>
    <row r="185" spans="2:10" ht="15.75" customHeight="1">
      <c r="B185" s="18"/>
      <c r="C185" s="18"/>
      <c r="D185" s="3"/>
      <c r="E185" s="4"/>
      <c r="F185" s="5"/>
      <c r="G185" s="19"/>
      <c r="H185" s="20"/>
      <c r="I185" s="4"/>
      <c r="J185" s="18"/>
    </row>
    <row r="186" spans="2:10" ht="15.75" customHeight="1">
      <c r="B186" s="18"/>
      <c r="C186" s="18"/>
      <c r="D186" s="3"/>
      <c r="E186" s="4"/>
      <c r="F186" s="5"/>
      <c r="G186" s="19"/>
      <c r="H186" s="20"/>
      <c r="I186" s="4"/>
      <c r="J186" s="18"/>
    </row>
    <row r="187" spans="2:10" ht="15.75" customHeight="1">
      <c r="I187" s="21"/>
    </row>
    <row r="188" spans="2:10" ht="15.75" customHeight="1">
      <c r="I188" s="21"/>
    </row>
    <row r="189" spans="2:10" ht="15.75" customHeight="1">
      <c r="I189" s="21"/>
    </row>
    <row r="190" spans="2:10" ht="15.75" customHeight="1">
      <c r="I190" s="21"/>
    </row>
    <row r="191" spans="2:10" ht="15.75" customHeight="1">
      <c r="I191" s="21"/>
    </row>
    <row r="192" spans="2:10" ht="15.75" customHeight="1">
      <c r="I192" s="21"/>
    </row>
    <row r="193" spans="9:9" ht="15.75" customHeight="1">
      <c r="I193" s="21"/>
    </row>
    <row r="194" spans="9:9" ht="15.75" customHeight="1">
      <c r="I194" s="21"/>
    </row>
    <row r="195" spans="9:9" ht="15.75" customHeight="1">
      <c r="I195" s="21"/>
    </row>
    <row r="196" spans="9:9" ht="15.75" customHeight="1">
      <c r="I196" s="21"/>
    </row>
    <row r="197" spans="9:9" ht="15.75" customHeight="1">
      <c r="I197" s="21"/>
    </row>
    <row r="198" spans="9:9" ht="15.75" customHeight="1">
      <c r="I198" s="21"/>
    </row>
    <row r="199" spans="9:9" ht="15.75" customHeight="1">
      <c r="I199" s="21"/>
    </row>
    <row r="200" spans="9:9" ht="15.75" customHeight="1">
      <c r="I200" s="21"/>
    </row>
    <row r="201" spans="9:9" ht="15.75" customHeight="1">
      <c r="I201" s="21"/>
    </row>
    <row r="202" spans="9:9" ht="15.75" customHeight="1">
      <c r="I202" s="21"/>
    </row>
    <row r="203" spans="9:9" ht="15.75" customHeight="1">
      <c r="I203" s="21"/>
    </row>
    <row r="204" spans="9:9" ht="15.75" customHeight="1">
      <c r="I204" s="21"/>
    </row>
    <row r="205" spans="9:9" ht="15.75" customHeight="1">
      <c r="I205" s="21"/>
    </row>
    <row r="206" spans="9:9" ht="15.75" customHeight="1">
      <c r="I206" s="21"/>
    </row>
    <row r="207" spans="9:9" ht="15.75" customHeight="1">
      <c r="I207" s="21"/>
    </row>
    <row r="208" spans="9:9" ht="15.75" customHeight="1">
      <c r="I208" s="21"/>
    </row>
    <row r="209" spans="9:9" ht="15.75" customHeight="1">
      <c r="I209" s="21"/>
    </row>
    <row r="210" spans="9:9" ht="15.75" customHeight="1">
      <c r="I210" s="21"/>
    </row>
    <row r="211" spans="9:9" ht="15.75" customHeight="1">
      <c r="I211" s="21"/>
    </row>
    <row r="212" spans="9:9" ht="15.75" customHeight="1">
      <c r="I212" s="21"/>
    </row>
    <row r="213" spans="9:9" ht="15.75" customHeight="1">
      <c r="I213" s="21"/>
    </row>
    <row r="214" spans="9:9" ht="15.75" customHeight="1">
      <c r="I214" s="21"/>
    </row>
    <row r="215" spans="9:9" ht="15.75" customHeight="1">
      <c r="I215" s="21"/>
    </row>
    <row r="216" spans="9:9" ht="15.75" customHeight="1">
      <c r="I216" s="21"/>
    </row>
    <row r="217" spans="9:9" ht="15.75" customHeight="1">
      <c r="I217" s="21"/>
    </row>
    <row r="218" spans="9:9" ht="15.75" customHeight="1">
      <c r="I218" s="21"/>
    </row>
    <row r="219" spans="9:9" ht="15.75" customHeight="1">
      <c r="I219" s="21"/>
    </row>
    <row r="220" spans="9:9" ht="15.75" customHeight="1">
      <c r="I220" s="21"/>
    </row>
    <row r="221" spans="9:9" ht="15.75" customHeight="1">
      <c r="I221" s="21"/>
    </row>
    <row r="222" spans="9:9" ht="15.75" customHeight="1">
      <c r="I222" s="21"/>
    </row>
    <row r="223" spans="9:9" ht="15.75" customHeight="1">
      <c r="I223" s="21"/>
    </row>
    <row r="224" spans="9:9" ht="15.75" customHeight="1">
      <c r="I224" s="21"/>
    </row>
    <row r="225" spans="9:9" ht="15.75" customHeight="1">
      <c r="I225" s="21"/>
    </row>
    <row r="226" spans="9:9" ht="15.75" customHeight="1">
      <c r="I226" s="21"/>
    </row>
    <row r="227" spans="9:9" ht="15.75" customHeight="1">
      <c r="I227" s="21"/>
    </row>
    <row r="228" spans="9:9" ht="15.75" customHeight="1">
      <c r="I228" s="21"/>
    </row>
    <row r="229" spans="9:9" ht="15.75" customHeight="1">
      <c r="I229" s="21"/>
    </row>
    <row r="230" spans="9:9" ht="15.75" customHeight="1">
      <c r="I230" s="21"/>
    </row>
    <row r="231" spans="9:9" ht="15.75" customHeight="1">
      <c r="I231" s="21"/>
    </row>
    <row r="232" spans="9:9" ht="15.75" customHeight="1">
      <c r="I232" s="21"/>
    </row>
    <row r="233" spans="9:9" ht="15.75" customHeight="1">
      <c r="I233" s="21"/>
    </row>
    <row r="234" spans="9:9" ht="15.75" customHeight="1">
      <c r="I234" s="21"/>
    </row>
    <row r="235" spans="9:9" ht="15.75" customHeight="1">
      <c r="I235" s="21"/>
    </row>
    <row r="236" spans="9:9" ht="15.75" customHeight="1"/>
    <row r="237" spans="9:9" ht="15.75" customHeight="1"/>
    <row r="238" spans="9:9" ht="15.75" customHeight="1"/>
    <row r="239" spans="9:9" ht="15.75" customHeight="1"/>
    <row r="240" spans="9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3:D35">
    <cfRule type="cellIs" dxfId="56" priority="1" operator="equal">
      <formula>"M"</formula>
    </cfRule>
    <cfRule type="cellIs" dxfId="55" priority="2" operator="equal">
      <formula>"H"</formula>
    </cfRule>
  </conditionalFormatting>
  <conditionalFormatting sqref="I3:I35">
    <cfRule type="cellIs" dxfId="54" priority="7" stopIfTrue="1" operator="equal">
      <formula>"Due"</formula>
    </cfRule>
    <cfRule type="cellIs" dxfId="53" priority="8" stopIfTrue="1" operator="equal">
      <formula>"Open"</formula>
    </cfRule>
    <cfRule type="cellIs" dxfId="52" priority="9" stopIfTrue="1" operator="equal">
      <formula>"Closed"</formula>
    </cfRule>
  </conditionalFormatting>
  <dataValidations count="1">
    <dataValidation type="list" allowBlank="1" sqref="D3:D35" xr:uid="{00000000-0002-0000-0300-000000000000}">
      <formula1>"H,M,L"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workbookViewId="0"/>
  </sheetViews>
  <sheetFormatPr baseColWidth="10" defaultColWidth="14.5" defaultRowHeight="15" customHeight="1"/>
  <cols>
    <col min="1" max="1" width="2.1640625" customWidth="1"/>
    <col min="2" max="2" width="5.6640625" customWidth="1"/>
    <col min="3" max="3" width="39.83203125" customWidth="1"/>
    <col min="4" max="4" width="4.83203125" customWidth="1"/>
    <col min="5" max="5" width="8.83203125" customWidth="1"/>
    <col min="6" max="8" width="10.1640625" customWidth="1"/>
    <col min="9" max="9" width="9.33203125" customWidth="1"/>
    <col min="10" max="10" width="31.83203125" customWidth="1"/>
    <col min="11" max="17" width="3.5" customWidth="1"/>
    <col min="18" max="27" width="8.83203125" customWidth="1"/>
  </cols>
  <sheetData>
    <row r="1" spans="1:27" ht="30.75" customHeight="1">
      <c r="B1" s="1" t="s">
        <v>0</v>
      </c>
      <c r="C1" s="2">
        <f ca="1">NOW()</f>
        <v>46090.715854861111</v>
      </c>
      <c r="D1" s="3"/>
      <c r="E1" s="4"/>
      <c r="F1" s="5"/>
      <c r="G1" s="6"/>
      <c r="H1" s="6"/>
      <c r="I1" s="4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.75" customHeight="1">
      <c r="A2" s="7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50"/>
      <c r="L2" s="51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30.75" customHeight="1">
      <c r="A3" s="49"/>
      <c r="B3" s="11">
        <v>1</v>
      </c>
      <c r="C3" s="12" t="s">
        <v>155</v>
      </c>
      <c r="D3" s="13" t="s">
        <v>11</v>
      </c>
      <c r="E3" s="13" t="s">
        <v>12</v>
      </c>
      <c r="F3" s="14">
        <v>43705</v>
      </c>
      <c r="G3" s="14">
        <v>43707</v>
      </c>
      <c r="H3" s="15">
        <v>43705</v>
      </c>
      <c r="I3" s="16" t="str">
        <f t="shared" ref="I3:I22" ca="1" si="0">IF(AND(G3="",H3=""),"-",IF(AND(H3="",TODAY()&gt;=G3),"Due",IF(AND(H3="",TODAY()&lt;G3),"Open","Closed")))</f>
        <v>Closed</v>
      </c>
      <c r="J3" s="17" t="s">
        <v>156</v>
      </c>
      <c r="K3" s="52"/>
      <c r="L3" s="5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30.75" customHeight="1">
      <c r="B4" s="11">
        <f t="shared" ref="B4:B22" si="1">B3+1</f>
        <v>2</v>
      </c>
      <c r="C4" s="12" t="s">
        <v>157</v>
      </c>
      <c r="D4" s="13" t="s">
        <v>20</v>
      </c>
      <c r="E4" s="13" t="s">
        <v>12</v>
      </c>
      <c r="F4" s="14">
        <v>43705</v>
      </c>
      <c r="G4" s="14">
        <v>43705</v>
      </c>
      <c r="H4" s="15">
        <v>43705</v>
      </c>
      <c r="I4" s="16" t="str">
        <f t="shared" ca="1" si="0"/>
        <v>Closed</v>
      </c>
      <c r="J4" s="17" t="s">
        <v>158</v>
      </c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ht="30.75" customHeight="1">
      <c r="B5" s="11">
        <f t="shared" si="1"/>
        <v>3</v>
      </c>
      <c r="C5" s="12" t="s">
        <v>159</v>
      </c>
      <c r="D5" s="13" t="s">
        <v>11</v>
      </c>
      <c r="E5" s="13" t="s">
        <v>160</v>
      </c>
      <c r="F5" s="14">
        <v>43705</v>
      </c>
      <c r="G5" s="14">
        <v>43799</v>
      </c>
      <c r="H5" s="15"/>
      <c r="I5" s="16" t="str">
        <f t="shared" ca="1" si="0"/>
        <v>Due</v>
      </c>
      <c r="J5" s="17"/>
      <c r="K5" s="54"/>
      <c r="L5" s="54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30.75" customHeight="1">
      <c r="B6" s="11">
        <f t="shared" si="1"/>
        <v>4</v>
      </c>
      <c r="C6" s="12" t="s">
        <v>162</v>
      </c>
      <c r="D6" s="13" t="s">
        <v>20</v>
      </c>
      <c r="E6" s="13" t="s">
        <v>12</v>
      </c>
      <c r="F6" s="14">
        <v>43705</v>
      </c>
      <c r="G6" s="14">
        <v>43707</v>
      </c>
      <c r="H6" s="15">
        <v>43705</v>
      </c>
      <c r="I6" s="16" t="str">
        <f t="shared" ca="1" si="0"/>
        <v>Closed</v>
      </c>
      <c r="J6" s="17"/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ht="30.75" customHeight="1">
      <c r="B7" s="11">
        <f t="shared" si="1"/>
        <v>5</v>
      </c>
      <c r="C7" s="12" t="s">
        <v>163</v>
      </c>
      <c r="D7" s="13" t="s">
        <v>15</v>
      </c>
      <c r="E7" s="13" t="s">
        <v>12</v>
      </c>
      <c r="F7" s="14">
        <v>43705</v>
      </c>
      <c r="G7" s="14">
        <v>43738</v>
      </c>
      <c r="H7" s="15">
        <v>43705</v>
      </c>
      <c r="I7" s="16" t="str">
        <f t="shared" ca="1" si="0"/>
        <v>Closed</v>
      </c>
      <c r="J7" s="17" t="s">
        <v>164</v>
      </c>
      <c r="K7" s="54"/>
      <c r="L7" s="5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ht="30.75" customHeight="1">
      <c r="B8" s="11">
        <f t="shared" si="1"/>
        <v>6</v>
      </c>
      <c r="C8" s="12" t="s">
        <v>165</v>
      </c>
      <c r="D8" s="13" t="s">
        <v>11</v>
      </c>
      <c r="E8" s="13" t="s">
        <v>12</v>
      </c>
      <c r="F8" s="14">
        <v>43705</v>
      </c>
      <c r="G8" s="14">
        <v>43707</v>
      </c>
      <c r="H8" s="15">
        <v>43705</v>
      </c>
      <c r="I8" s="16" t="str">
        <f t="shared" ca="1" si="0"/>
        <v>Closed</v>
      </c>
      <c r="J8" s="17" t="s">
        <v>166</v>
      </c>
      <c r="K8" s="54"/>
      <c r="L8" s="54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ht="30.75" customHeight="1">
      <c r="B9" s="11">
        <f t="shared" si="1"/>
        <v>7</v>
      </c>
      <c r="C9" s="12" t="s">
        <v>167</v>
      </c>
      <c r="D9" s="13" t="s">
        <v>11</v>
      </c>
      <c r="E9" s="13" t="s">
        <v>12</v>
      </c>
      <c r="F9" s="14">
        <v>43705</v>
      </c>
      <c r="G9" s="14">
        <v>43799</v>
      </c>
      <c r="H9" s="15">
        <v>43705</v>
      </c>
      <c r="I9" s="16" t="str">
        <f t="shared" ca="1" si="0"/>
        <v>Closed</v>
      </c>
      <c r="J9" s="17"/>
      <c r="K9" s="54"/>
      <c r="L9" s="54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ht="30.75" customHeight="1">
      <c r="B10" s="11">
        <f t="shared" si="1"/>
        <v>8</v>
      </c>
      <c r="C10" s="12" t="s">
        <v>168</v>
      </c>
      <c r="D10" s="13" t="s">
        <v>11</v>
      </c>
      <c r="E10" s="13" t="s">
        <v>12</v>
      </c>
      <c r="F10" s="14">
        <v>43817</v>
      </c>
      <c r="G10" s="14">
        <v>43876</v>
      </c>
      <c r="H10" s="15"/>
      <c r="I10" s="16" t="str">
        <f t="shared" ca="1" si="0"/>
        <v>Due</v>
      </c>
      <c r="J10" s="17" t="s">
        <v>198</v>
      </c>
      <c r="K10" s="54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ht="30.75" customHeight="1">
      <c r="B11" s="11">
        <f t="shared" si="1"/>
        <v>9</v>
      </c>
      <c r="C11" s="12" t="s">
        <v>170</v>
      </c>
      <c r="D11" s="13" t="s">
        <v>11</v>
      </c>
      <c r="E11" s="13" t="s">
        <v>12</v>
      </c>
      <c r="F11" s="14">
        <v>43817</v>
      </c>
      <c r="G11" s="14"/>
      <c r="H11" s="15"/>
      <c r="I11" s="16" t="str">
        <f t="shared" ca="1" si="0"/>
        <v>-</v>
      </c>
      <c r="J11" s="17" t="s">
        <v>199</v>
      </c>
      <c r="K11" s="54"/>
      <c r="L11" s="5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30.75" customHeight="1">
      <c r="B12" s="11">
        <f t="shared" si="1"/>
        <v>10</v>
      </c>
      <c r="C12" s="12" t="s">
        <v>172</v>
      </c>
      <c r="D12" s="13" t="s">
        <v>15</v>
      </c>
      <c r="E12" s="13" t="s">
        <v>12</v>
      </c>
      <c r="F12" s="14">
        <v>43817</v>
      </c>
      <c r="G12" s="14">
        <v>43845</v>
      </c>
      <c r="H12" s="15"/>
      <c r="I12" s="16" t="str">
        <f t="shared" ca="1" si="0"/>
        <v>Due</v>
      </c>
      <c r="J12" s="17" t="s">
        <v>200</v>
      </c>
      <c r="K12" s="54"/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30.75" customHeight="1">
      <c r="B13" s="11">
        <f t="shared" si="1"/>
        <v>11</v>
      </c>
      <c r="C13" s="12" t="s">
        <v>174</v>
      </c>
      <c r="D13" s="13" t="s">
        <v>15</v>
      </c>
      <c r="E13" s="13" t="s">
        <v>12</v>
      </c>
      <c r="F13" s="14">
        <v>43817</v>
      </c>
      <c r="G13" s="14">
        <v>43845</v>
      </c>
      <c r="H13" s="15"/>
      <c r="I13" s="16" t="str">
        <f t="shared" ca="1" si="0"/>
        <v>Due</v>
      </c>
      <c r="J13" s="17" t="s">
        <v>201</v>
      </c>
      <c r="K13" s="54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30.75" customHeight="1">
      <c r="B14" s="11">
        <f t="shared" si="1"/>
        <v>12</v>
      </c>
      <c r="C14" s="12"/>
      <c r="D14" s="13"/>
      <c r="E14" s="13"/>
      <c r="F14" s="14"/>
      <c r="G14" s="14"/>
      <c r="H14" s="15"/>
      <c r="I14" s="16" t="str">
        <f t="shared" ca="1" si="0"/>
        <v>-</v>
      </c>
      <c r="J14" s="17"/>
      <c r="K14" s="54"/>
      <c r="L14" s="54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30.75" customHeight="1">
      <c r="B15" s="11">
        <f t="shared" si="1"/>
        <v>13</v>
      </c>
      <c r="C15" s="12"/>
      <c r="D15" s="13"/>
      <c r="E15" s="13"/>
      <c r="F15" s="14"/>
      <c r="G15" s="14"/>
      <c r="H15" s="15"/>
      <c r="I15" s="16" t="str">
        <f t="shared" ca="1" si="0"/>
        <v>-</v>
      </c>
      <c r="J15" s="17"/>
      <c r="K15" s="54"/>
      <c r="L15" s="54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30.75" customHeight="1">
      <c r="B16" s="11">
        <f t="shared" si="1"/>
        <v>14</v>
      </c>
      <c r="C16" s="12"/>
      <c r="D16" s="13"/>
      <c r="E16" s="13"/>
      <c r="F16" s="14"/>
      <c r="G16" s="14"/>
      <c r="H16" s="15"/>
      <c r="I16" s="16" t="str">
        <f t="shared" ca="1" si="0"/>
        <v>-</v>
      </c>
      <c r="J16" s="17"/>
      <c r="K16" s="54"/>
      <c r="L16" s="54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2:27" ht="30.75" customHeight="1">
      <c r="B17" s="11">
        <f t="shared" si="1"/>
        <v>15</v>
      </c>
      <c r="C17" s="12"/>
      <c r="D17" s="13"/>
      <c r="E17" s="13"/>
      <c r="F17" s="14"/>
      <c r="G17" s="14"/>
      <c r="H17" s="15"/>
      <c r="I17" s="16" t="str">
        <f t="shared" ca="1" si="0"/>
        <v>-</v>
      </c>
      <c r="J17" s="17"/>
      <c r="K17" s="54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2:27" ht="30.75" customHeight="1">
      <c r="B18" s="11">
        <f t="shared" si="1"/>
        <v>16</v>
      </c>
      <c r="C18" s="12"/>
      <c r="D18" s="13"/>
      <c r="E18" s="13"/>
      <c r="F18" s="14"/>
      <c r="G18" s="14"/>
      <c r="H18" s="15"/>
      <c r="I18" s="16" t="str">
        <f t="shared" ca="1" si="0"/>
        <v>-</v>
      </c>
      <c r="J18" s="17"/>
      <c r="K18" s="54"/>
      <c r="L18" s="54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2:27" ht="30.75" customHeight="1">
      <c r="B19" s="11">
        <f t="shared" si="1"/>
        <v>17</v>
      </c>
      <c r="C19" s="12"/>
      <c r="D19" s="13"/>
      <c r="E19" s="13"/>
      <c r="F19" s="14"/>
      <c r="G19" s="14"/>
      <c r="H19" s="15"/>
      <c r="I19" s="16" t="str">
        <f t="shared" ca="1" si="0"/>
        <v>-</v>
      </c>
      <c r="J19" s="17"/>
      <c r="K19" s="54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2:27" ht="30.75" customHeight="1">
      <c r="B20" s="11">
        <f t="shared" si="1"/>
        <v>18</v>
      </c>
      <c r="C20" s="12"/>
      <c r="D20" s="13"/>
      <c r="E20" s="13"/>
      <c r="F20" s="14"/>
      <c r="G20" s="14"/>
      <c r="H20" s="15"/>
      <c r="I20" s="16" t="str">
        <f t="shared" ca="1" si="0"/>
        <v>-</v>
      </c>
      <c r="J20" s="17"/>
      <c r="K20" s="54"/>
      <c r="L20" s="54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2:27" ht="30.75" customHeight="1">
      <c r="B21" s="11">
        <f t="shared" si="1"/>
        <v>19</v>
      </c>
      <c r="C21" s="12"/>
      <c r="D21" s="13"/>
      <c r="E21" s="13"/>
      <c r="F21" s="14"/>
      <c r="G21" s="14"/>
      <c r="H21" s="15"/>
      <c r="I21" s="16" t="str">
        <f t="shared" ca="1" si="0"/>
        <v>-</v>
      </c>
      <c r="J21" s="17"/>
      <c r="K21" s="54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2:27" ht="30.75" customHeight="1">
      <c r="B22" s="11">
        <f t="shared" si="1"/>
        <v>20</v>
      </c>
      <c r="C22" s="12"/>
      <c r="D22" s="13"/>
      <c r="E22" s="13"/>
      <c r="F22" s="14"/>
      <c r="G22" s="14"/>
      <c r="H22" s="15"/>
      <c r="I22" s="16" t="str">
        <f t="shared" ca="1" si="0"/>
        <v>-</v>
      </c>
      <c r="J22" s="17"/>
      <c r="K22" s="54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2:27" ht="30.75" customHeight="1">
      <c r="B23" s="18"/>
      <c r="C23" s="18"/>
      <c r="D23" s="3"/>
      <c r="E23" s="4"/>
      <c r="F23" s="5"/>
      <c r="G23" s="19"/>
      <c r="H23" s="20"/>
      <c r="I23" s="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2:27" ht="30.75" customHeight="1">
      <c r="B24" s="18"/>
      <c r="C24" s="18"/>
      <c r="D24" s="3"/>
      <c r="E24" s="4"/>
      <c r="F24" s="5"/>
      <c r="G24" s="19"/>
      <c r="H24" s="20"/>
      <c r="I24" s="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2:27" ht="30.75" customHeight="1">
      <c r="B25" s="18"/>
      <c r="C25" s="18"/>
      <c r="D25" s="3"/>
      <c r="E25" s="4"/>
      <c r="F25" s="5"/>
      <c r="G25" s="19"/>
      <c r="H25" s="20"/>
      <c r="I25" s="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2:27" ht="30.75" customHeight="1">
      <c r="B26" s="18"/>
      <c r="C26" s="18"/>
      <c r="D26" s="3"/>
      <c r="E26" s="4"/>
      <c r="F26" s="5"/>
      <c r="G26" s="19"/>
      <c r="H26" s="20"/>
      <c r="I26" s="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2:27" ht="30.75" customHeight="1">
      <c r="B27" s="18"/>
      <c r="C27" s="18"/>
      <c r="D27" s="3"/>
      <c r="E27" s="4"/>
      <c r="F27" s="5"/>
      <c r="G27" s="19"/>
      <c r="H27" s="20"/>
      <c r="I27" s="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2:27" ht="30.75" customHeight="1">
      <c r="B28" s="18"/>
      <c r="C28" s="18"/>
      <c r="D28" s="3"/>
      <c r="E28" s="4"/>
      <c r="F28" s="5"/>
      <c r="G28" s="19"/>
      <c r="H28" s="20"/>
      <c r="I28" s="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2:27" ht="30.75" customHeight="1">
      <c r="B29" s="18"/>
      <c r="C29" s="18"/>
      <c r="D29" s="3"/>
      <c r="E29" s="4"/>
      <c r="F29" s="5"/>
      <c r="G29" s="19"/>
      <c r="H29" s="20"/>
      <c r="I29" s="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27" ht="30.75" customHeight="1">
      <c r="B30" s="18"/>
      <c r="C30" s="18"/>
      <c r="D30" s="3"/>
      <c r="E30" s="4"/>
      <c r="F30" s="5"/>
      <c r="G30" s="19"/>
      <c r="H30" s="20"/>
      <c r="I30" s="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2:27" ht="30.75" customHeight="1">
      <c r="B31" s="18"/>
      <c r="C31" s="18"/>
      <c r="D31" s="3"/>
      <c r="E31" s="4"/>
      <c r="F31" s="5"/>
      <c r="G31" s="19"/>
      <c r="H31" s="20"/>
      <c r="I31" s="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2:27" ht="30.75" customHeight="1">
      <c r="B32" s="18"/>
      <c r="C32" s="18"/>
      <c r="D32" s="3"/>
      <c r="E32" s="4"/>
      <c r="F32" s="5"/>
      <c r="G32" s="19"/>
      <c r="H32" s="20"/>
      <c r="I32" s="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2:27" ht="30.75" customHeight="1">
      <c r="B33" s="18"/>
      <c r="C33" s="18"/>
      <c r="D33" s="3"/>
      <c r="E33" s="4"/>
      <c r="F33" s="5"/>
      <c r="G33" s="19"/>
      <c r="H33" s="20"/>
      <c r="I33" s="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2:27" ht="30.75" customHeight="1">
      <c r="B34" s="18"/>
      <c r="C34" s="18"/>
      <c r="D34" s="3"/>
      <c r="E34" s="4"/>
      <c r="F34" s="5"/>
      <c r="G34" s="19"/>
      <c r="H34" s="20"/>
      <c r="I34" s="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2:27" ht="30.75" customHeight="1">
      <c r="B35" s="18"/>
      <c r="C35" s="18"/>
      <c r="D35" s="3"/>
      <c r="E35" s="4"/>
      <c r="F35" s="5"/>
      <c r="G35" s="19"/>
      <c r="H35" s="20"/>
      <c r="I35" s="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2:27" ht="30.75" customHeight="1">
      <c r="B36" s="18"/>
      <c r="C36" s="18"/>
      <c r="D36" s="3"/>
      <c r="E36" s="4"/>
      <c r="F36" s="5"/>
      <c r="G36" s="19"/>
      <c r="H36" s="20"/>
      <c r="I36" s="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2:27" ht="30.75" customHeight="1">
      <c r="B37" s="18"/>
      <c r="C37" s="18"/>
      <c r="D37" s="3"/>
      <c r="E37" s="4"/>
      <c r="F37" s="5"/>
      <c r="G37" s="19"/>
      <c r="H37" s="20"/>
      <c r="I37" s="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2:27" ht="30.75" customHeight="1">
      <c r="B38" s="18"/>
      <c r="C38" s="18"/>
      <c r="D38" s="3"/>
      <c r="E38" s="4"/>
      <c r="F38" s="5"/>
      <c r="G38" s="19"/>
      <c r="H38" s="20"/>
      <c r="I38" s="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2:27" ht="30.75" customHeight="1">
      <c r="B39" s="18"/>
      <c r="C39" s="18"/>
      <c r="D39" s="3"/>
      <c r="E39" s="4"/>
      <c r="F39" s="5"/>
      <c r="G39" s="19"/>
      <c r="H39" s="20"/>
      <c r="I39" s="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2:27" ht="30.75" customHeight="1">
      <c r="B40" s="18"/>
      <c r="C40" s="18"/>
      <c r="D40" s="3"/>
      <c r="E40" s="4"/>
      <c r="F40" s="5"/>
      <c r="G40" s="19"/>
      <c r="H40" s="20"/>
      <c r="I40" s="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2:27" ht="30.75" customHeight="1">
      <c r="B41" s="18"/>
      <c r="C41" s="18"/>
      <c r="D41" s="3"/>
      <c r="E41" s="4"/>
      <c r="F41" s="5"/>
      <c r="G41" s="19"/>
      <c r="H41" s="20"/>
      <c r="I41" s="4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2:27" ht="30.75" customHeight="1">
      <c r="B42" s="18"/>
      <c r="C42" s="18"/>
      <c r="D42" s="3"/>
      <c r="E42" s="4"/>
      <c r="F42" s="5"/>
      <c r="G42" s="19"/>
      <c r="H42" s="20"/>
      <c r="I42" s="4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2:27" ht="30.75" customHeight="1">
      <c r="B43" s="18"/>
      <c r="C43" s="18"/>
      <c r="D43" s="3"/>
      <c r="E43" s="4"/>
      <c r="F43" s="5"/>
      <c r="G43" s="19"/>
      <c r="H43" s="20"/>
      <c r="I43" s="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2:27" ht="30.75" customHeight="1">
      <c r="B44" s="18"/>
      <c r="C44" s="18"/>
      <c r="D44" s="3"/>
      <c r="E44" s="4"/>
      <c r="F44" s="5"/>
      <c r="G44" s="19"/>
      <c r="H44" s="20"/>
      <c r="I44" s="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2:27" ht="30.75" customHeight="1">
      <c r="B45" s="18"/>
      <c r="C45" s="18"/>
      <c r="D45" s="3"/>
      <c r="E45" s="4"/>
      <c r="F45" s="5"/>
      <c r="G45" s="19"/>
      <c r="H45" s="20"/>
      <c r="I45" s="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2:27" ht="30.75" customHeight="1">
      <c r="B46" s="18"/>
      <c r="C46" s="18"/>
      <c r="D46" s="3"/>
      <c r="E46" s="4"/>
      <c r="F46" s="5"/>
      <c r="G46" s="19"/>
      <c r="H46" s="20"/>
      <c r="I46" s="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2:27" ht="30.75" customHeight="1">
      <c r="B47" s="18"/>
      <c r="C47" s="18"/>
      <c r="D47" s="3"/>
      <c r="E47" s="4"/>
      <c r="F47" s="5"/>
      <c r="G47" s="19"/>
      <c r="H47" s="20"/>
      <c r="I47" s="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2:27" ht="30.75" customHeight="1">
      <c r="B48" s="18"/>
      <c r="C48" s="18"/>
      <c r="D48" s="3"/>
      <c r="E48" s="4"/>
      <c r="F48" s="5"/>
      <c r="G48" s="19"/>
      <c r="H48" s="20"/>
      <c r="I48" s="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2:27" ht="30.75" customHeight="1">
      <c r="B49" s="18"/>
      <c r="C49" s="18"/>
      <c r="D49" s="3"/>
      <c r="E49" s="4"/>
      <c r="F49" s="5"/>
      <c r="G49" s="19"/>
      <c r="H49" s="20"/>
      <c r="I49" s="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27" ht="30.75" customHeight="1">
      <c r="B50" s="18"/>
      <c r="C50" s="18"/>
      <c r="D50" s="3"/>
      <c r="E50" s="4"/>
      <c r="F50" s="5"/>
      <c r="G50" s="19"/>
      <c r="H50" s="20"/>
      <c r="I50" s="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2:27" ht="30.75" customHeight="1">
      <c r="B51" s="18"/>
      <c r="C51" s="18"/>
      <c r="D51" s="3"/>
      <c r="E51" s="4"/>
      <c r="F51" s="5"/>
      <c r="G51" s="19"/>
      <c r="H51" s="20"/>
      <c r="I51" s="4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2:27" ht="30.75" customHeight="1">
      <c r="B52" s="18"/>
      <c r="C52" s="18"/>
      <c r="D52" s="3"/>
      <c r="E52" s="4"/>
      <c r="F52" s="5"/>
      <c r="G52" s="19"/>
      <c r="H52" s="20"/>
      <c r="I52" s="4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2:27" ht="30.75" customHeight="1">
      <c r="B53" s="18"/>
      <c r="C53" s="18"/>
      <c r="D53" s="3"/>
      <c r="E53" s="4"/>
      <c r="F53" s="5"/>
      <c r="G53" s="19"/>
      <c r="H53" s="20"/>
      <c r="I53" s="4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2:27" ht="30.75" customHeight="1">
      <c r="B54" s="18"/>
      <c r="C54" s="18"/>
      <c r="D54" s="3"/>
      <c r="E54" s="4"/>
      <c r="F54" s="5"/>
      <c r="G54" s="19"/>
      <c r="H54" s="20"/>
      <c r="I54" s="4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2:27" ht="30.75" customHeight="1">
      <c r="B55" s="18"/>
      <c r="C55" s="18"/>
      <c r="D55" s="3"/>
      <c r="E55" s="4"/>
      <c r="F55" s="5"/>
      <c r="G55" s="19"/>
      <c r="H55" s="20"/>
      <c r="I55" s="4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2:27" ht="30.75" customHeight="1">
      <c r="B56" s="18"/>
      <c r="C56" s="18"/>
      <c r="D56" s="3"/>
      <c r="E56" s="4"/>
      <c r="F56" s="5"/>
      <c r="G56" s="19"/>
      <c r="H56" s="20"/>
      <c r="I56" s="4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2:27" ht="30.75" customHeight="1">
      <c r="B57" s="18"/>
      <c r="C57" s="18"/>
      <c r="D57" s="3"/>
      <c r="E57" s="4"/>
      <c r="F57" s="5"/>
      <c r="G57" s="19"/>
      <c r="H57" s="20"/>
      <c r="I57" s="4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2:27" ht="30.75" customHeight="1">
      <c r="B58" s="18"/>
      <c r="C58" s="18"/>
      <c r="D58" s="3"/>
      <c r="E58" s="4"/>
      <c r="F58" s="5"/>
      <c r="G58" s="19"/>
      <c r="H58" s="20"/>
      <c r="I58" s="4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2:27" ht="30.75" customHeight="1">
      <c r="B59" s="18"/>
      <c r="C59" s="18"/>
      <c r="D59" s="3"/>
      <c r="E59" s="4"/>
      <c r="F59" s="5"/>
      <c r="G59" s="19"/>
      <c r="H59" s="20"/>
      <c r="I59" s="4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2:27" ht="30.75" customHeight="1">
      <c r="B60" s="18"/>
      <c r="C60" s="18"/>
      <c r="D60" s="3"/>
      <c r="E60" s="4"/>
      <c r="F60" s="5"/>
      <c r="G60" s="19"/>
      <c r="H60" s="20"/>
      <c r="I60" s="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2:27" ht="30.75" customHeight="1">
      <c r="B61" s="18"/>
      <c r="C61" s="18"/>
      <c r="D61" s="3"/>
      <c r="E61" s="4"/>
      <c r="F61" s="5"/>
      <c r="G61" s="19"/>
      <c r="H61" s="20"/>
      <c r="I61" s="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2:27" ht="30.75" customHeight="1">
      <c r="B62" s="18"/>
      <c r="C62" s="18"/>
      <c r="D62" s="3"/>
      <c r="E62" s="4"/>
      <c r="F62" s="5"/>
      <c r="G62" s="19"/>
      <c r="H62" s="20"/>
      <c r="I62" s="4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2:27" ht="30.75" customHeight="1">
      <c r="B63" s="18"/>
      <c r="C63" s="18"/>
      <c r="D63" s="3"/>
      <c r="E63" s="4"/>
      <c r="F63" s="5"/>
      <c r="G63" s="19"/>
      <c r="H63" s="20"/>
      <c r="I63" s="4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2:27" ht="30.75" customHeight="1">
      <c r="B64" s="18"/>
      <c r="C64" s="18"/>
      <c r="D64" s="3"/>
      <c r="E64" s="4"/>
      <c r="F64" s="5"/>
      <c r="G64" s="19"/>
      <c r="H64" s="20"/>
      <c r="I64" s="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2:27" ht="30.75" customHeight="1">
      <c r="B65" s="18"/>
      <c r="C65" s="18"/>
      <c r="D65" s="3"/>
      <c r="E65" s="4"/>
      <c r="F65" s="5"/>
      <c r="G65" s="19"/>
      <c r="H65" s="20"/>
      <c r="I65" s="4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2:27" ht="30.75" customHeight="1">
      <c r="B66" s="18"/>
      <c r="C66" s="18"/>
      <c r="D66" s="3"/>
      <c r="E66" s="4"/>
      <c r="F66" s="5"/>
      <c r="G66" s="19"/>
      <c r="H66" s="20"/>
      <c r="I66" s="4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2:27" ht="30.75" customHeight="1">
      <c r="B67" s="18"/>
      <c r="C67" s="18"/>
      <c r="D67" s="3"/>
      <c r="E67" s="4"/>
      <c r="F67" s="5"/>
      <c r="G67" s="19"/>
      <c r="H67" s="20"/>
      <c r="I67" s="4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2:27" ht="30.75" customHeight="1">
      <c r="B68" s="18"/>
      <c r="C68" s="18"/>
      <c r="D68" s="3"/>
      <c r="E68" s="4"/>
      <c r="F68" s="5"/>
      <c r="G68" s="19"/>
      <c r="H68" s="20"/>
      <c r="I68" s="4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2:27" ht="30.75" customHeight="1">
      <c r="B69" s="18"/>
      <c r="C69" s="18"/>
      <c r="D69" s="3"/>
      <c r="E69" s="4"/>
      <c r="F69" s="5"/>
      <c r="G69" s="19"/>
      <c r="H69" s="20"/>
      <c r="I69" s="4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2:27" ht="30.75" customHeight="1">
      <c r="B70" s="18"/>
      <c r="C70" s="18"/>
      <c r="D70" s="3"/>
      <c r="E70" s="4"/>
      <c r="F70" s="5"/>
      <c r="G70" s="19"/>
      <c r="H70" s="20"/>
      <c r="I70" s="4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2:27" ht="30.75" customHeight="1">
      <c r="B71" s="18"/>
      <c r="C71" s="18"/>
      <c r="D71" s="3"/>
      <c r="E71" s="4"/>
      <c r="F71" s="5"/>
      <c r="G71" s="19"/>
      <c r="H71" s="20"/>
      <c r="I71" s="4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2:27" ht="30.75" customHeight="1">
      <c r="B72" s="18"/>
      <c r="C72" s="18"/>
      <c r="D72" s="3"/>
      <c r="E72" s="4"/>
      <c r="F72" s="5"/>
      <c r="G72" s="19"/>
      <c r="H72" s="20"/>
      <c r="I72" s="4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2:27" ht="30.75" customHeight="1">
      <c r="B73" s="18"/>
      <c r="C73" s="18"/>
      <c r="D73" s="3"/>
      <c r="E73" s="4"/>
      <c r="F73" s="5"/>
      <c r="G73" s="19"/>
      <c r="H73" s="20"/>
      <c r="I73" s="4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2:27" ht="30.75" customHeight="1">
      <c r="B74" s="18"/>
      <c r="C74" s="18"/>
      <c r="D74" s="3"/>
      <c r="E74" s="4"/>
      <c r="F74" s="5"/>
      <c r="G74" s="19"/>
      <c r="H74" s="20"/>
      <c r="I74" s="4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2:27" ht="30.75" customHeight="1">
      <c r="B75" s="18"/>
      <c r="C75" s="18"/>
      <c r="D75" s="3"/>
      <c r="E75" s="4"/>
      <c r="F75" s="5"/>
      <c r="G75" s="19"/>
      <c r="H75" s="20"/>
      <c r="I75" s="4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2:27" ht="30.75" customHeight="1">
      <c r="B76" s="18"/>
      <c r="C76" s="18"/>
      <c r="D76" s="3"/>
      <c r="E76" s="4"/>
      <c r="F76" s="5"/>
      <c r="G76" s="19"/>
      <c r="H76" s="20"/>
      <c r="I76" s="4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2:27" ht="30.75" customHeight="1">
      <c r="B77" s="18"/>
      <c r="C77" s="18"/>
      <c r="D77" s="3"/>
      <c r="E77" s="4"/>
      <c r="F77" s="5"/>
      <c r="G77" s="19"/>
      <c r="H77" s="20"/>
      <c r="I77" s="4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2:27" ht="30.75" customHeight="1">
      <c r="B78" s="18"/>
      <c r="C78" s="18"/>
      <c r="D78" s="3"/>
      <c r="E78" s="4"/>
      <c r="F78" s="5"/>
      <c r="G78" s="19"/>
      <c r="H78" s="20"/>
      <c r="I78" s="4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2:27" ht="30.75" customHeight="1">
      <c r="B79" s="18"/>
      <c r="C79" s="18"/>
      <c r="D79" s="3"/>
      <c r="E79" s="4"/>
      <c r="F79" s="5"/>
      <c r="G79" s="19"/>
      <c r="H79" s="20"/>
      <c r="I79" s="4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2:27" ht="30.75" customHeight="1">
      <c r="B80" s="18"/>
      <c r="C80" s="18"/>
      <c r="D80" s="3"/>
      <c r="E80" s="4"/>
      <c r="F80" s="5"/>
      <c r="G80" s="19"/>
      <c r="H80" s="20"/>
      <c r="I80" s="4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2:27" ht="30.75" customHeight="1">
      <c r="B81" s="18"/>
      <c r="C81" s="18"/>
      <c r="D81" s="3"/>
      <c r="E81" s="4"/>
      <c r="F81" s="5"/>
      <c r="G81" s="19"/>
      <c r="H81" s="20"/>
      <c r="I81" s="4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2:27" ht="30.75" customHeight="1">
      <c r="B82" s="18"/>
      <c r="C82" s="18"/>
      <c r="D82" s="3"/>
      <c r="E82" s="4"/>
      <c r="F82" s="5"/>
      <c r="G82" s="19"/>
      <c r="H82" s="20"/>
      <c r="I82" s="4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2:27" ht="30.75" customHeight="1">
      <c r="B83" s="18"/>
      <c r="C83" s="18"/>
      <c r="D83" s="3"/>
      <c r="E83" s="4"/>
      <c r="F83" s="5"/>
      <c r="G83" s="19"/>
      <c r="H83" s="20"/>
      <c r="I83" s="4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2:27" ht="30.75" customHeight="1">
      <c r="B84" s="18"/>
      <c r="C84" s="18"/>
      <c r="D84" s="3"/>
      <c r="E84" s="4"/>
      <c r="F84" s="5"/>
      <c r="G84" s="19"/>
      <c r="H84" s="20"/>
      <c r="I84" s="4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2:27" ht="30.75" customHeight="1">
      <c r="B85" s="18"/>
      <c r="C85" s="18"/>
      <c r="D85" s="3"/>
      <c r="E85" s="4"/>
      <c r="F85" s="5"/>
      <c r="G85" s="19"/>
      <c r="H85" s="20"/>
      <c r="I85" s="4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2:27" ht="30.75" customHeight="1">
      <c r="B86" s="18"/>
      <c r="C86" s="18"/>
      <c r="D86" s="3"/>
      <c r="E86" s="4"/>
      <c r="F86" s="5"/>
      <c r="G86" s="19"/>
      <c r="H86" s="20"/>
      <c r="I86" s="4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2:27" ht="30.75" customHeight="1">
      <c r="B87" s="18"/>
      <c r="C87" s="18"/>
      <c r="D87" s="3"/>
      <c r="E87" s="4"/>
      <c r="F87" s="5"/>
      <c r="G87" s="19"/>
      <c r="H87" s="20"/>
      <c r="I87" s="4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2:27" ht="30.75" customHeight="1">
      <c r="B88" s="18"/>
      <c r="C88" s="18"/>
      <c r="D88" s="3"/>
      <c r="E88" s="4"/>
      <c r="F88" s="5"/>
      <c r="G88" s="19"/>
      <c r="H88" s="20"/>
      <c r="I88" s="4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2:27" ht="30.75" customHeight="1">
      <c r="B89" s="18"/>
      <c r="C89" s="18"/>
      <c r="D89" s="3"/>
      <c r="E89" s="4"/>
      <c r="F89" s="5"/>
      <c r="G89" s="19"/>
      <c r="H89" s="20"/>
      <c r="I89" s="4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2:27" ht="30.75" customHeight="1">
      <c r="B90" s="18"/>
      <c r="C90" s="18"/>
      <c r="D90" s="3"/>
      <c r="E90" s="4"/>
      <c r="F90" s="5"/>
      <c r="G90" s="19"/>
      <c r="H90" s="20"/>
      <c r="I90" s="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2:27" ht="30.75" customHeight="1">
      <c r="B91" s="18"/>
      <c r="C91" s="18"/>
      <c r="D91" s="3"/>
      <c r="E91" s="4"/>
      <c r="F91" s="5"/>
      <c r="G91" s="19"/>
      <c r="H91" s="20"/>
      <c r="I91" s="4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2:27" ht="30.75" customHeight="1">
      <c r="B92" s="18"/>
      <c r="C92" s="18"/>
      <c r="D92" s="3"/>
      <c r="E92" s="4"/>
      <c r="F92" s="5"/>
      <c r="G92" s="19"/>
      <c r="H92" s="20"/>
      <c r="I92" s="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2:27" ht="30.75" customHeight="1">
      <c r="B93" s="18"/>
      <c r="C93" s="18"/>
      <c r="D93" s="3"/>
      <c r="E93" s="4"/>
      <c r="F93" s="5"/>
      <c r="G93" s="19"/>
      <c r="H93" s="20"/>
      <c r="I93" s="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2:27" ht="30.75" customHeight="1">
      <c r="B94" s="18"/>
      <c r="C94" s="18"/>
      <c r="D94" s="3"/>
      <c r="E94" s="4"/>
      <c r="F94" s="5"/>
      <c r="G94" s="19"/>
      <c r="H94" s="20"/>
      <c r="I94" s="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2:27" ht="30.75" customHeight="1">
      <c r="B95" s="18"/>
      <c r="C95" s="18"/>
      <c r="D95" s="3"/>
      <c r="E95" s="4"/>
      <c r="F95" s="5"/>
      <c r="G95" s="19"/>
      <c r="H95" s="20"/>
      <c r="I95" s="4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2:27" ht="30.75" customHeight="1">
      <c r="B96" s="18"/>
      <c r="C96" s="18"/>
      <c r="D96" s="3"/>
      <c r="E96" s="4"/>
      <c r="F96" s="5"/>
      <c r="G96" s="19"/>
      <c r="H96" s="20"/>
      <c r="I96" s="4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2:27" ht="30.75" customHeight="1">
      <c r="B97" s="18"/>
      <c r="C97" s="18"/>
      <c r="D97" s="3"/>
      <c r="E97" s="4"/>
      <c r="F97" s="5"/>
      <c r="G97" s="19"/>
      <c r="H97" s="20"/>
      <c r="I97" s="4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2:27" ht="30.75" customHeight="1">
      <c r="B98" s="18"/>
      <c r="C98" s="18"/>
      <c r="D98" s="3"/>
      <c r="E98" s="4"/>
      <c r="F98" s="5"/>
      <c r="G98" s="19"/>
      <c r="H98" s="20"/>
      <c r="I98" s="4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2:27" ht="30.75" customHeight="1">
      <c r="B99" s="18"/>
      <c r="C99" s="18"/>
      <c r="D99" s="3"/>
      <c r="E99" s="4"/>
      <c r="F99" s="5"/>
      <c r="G99" s="19"/>
      <c r="H99" s="20"/>
      <c r="I99" s="4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2:27" ht="30.75" customHeight="1">
      <c r="B100" s="18"/>
      <c r="C100" s="18"/>
      <c r="D100" s="3"/>
      <c r="E100" s="4"/>
      <c r="F100" s="5"/>
      <c r="G100" s="19"/>
      <c r="H100" s="20"/>
      <c r="I100" s="4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2:27" ht="30.75" customHeight="1">
      <c r="B101" s="18"/>
      <c r="C101" s="18"/>
      <c r="D101" s="3"/>
      <c r="E101" s="4"/>
      <c r="F101" s="5"/>
      <c r="G101" s="19"/>
      <c r="H101" s="20"/>
      <c r="I101" s="4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2:27" ht="30.75" customHeight="1">
      <c r="B102" s="18"/>
      <c r="C102" s="18"/>
      <c r="D102" s="3"/>
      <c r="E102" s="4"/>
      <c r="F102" s="5"/>
      <c r="G102" s="19"/>
      <c r="H102" s="20"/>
      <c r="I102" s="4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2:27" ht="30.75" customHeight="1">
      <c r="B103" s="18"/>
      <c r="C103" s="18"/>
      <c r="D103" s="3"/>
      <c r="E103" s="4"/>
      <c r="F103" s="5"/>
      <c r="G103" s="19"/>
      <c r="H103" s="20"/>
      <c r="I103" s="4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2:27" ht="30.75" customHeight="1">
      <c r="B104" s="18"/>
      <c r="C104" s="18"/>
      <c r="D104" s="3"/>
      <c r="E104" s="4"/>
      <c r="F104" s="5"/>
      <c r="G104" s="19"/>
      <c r="H104" s="20"/>
      <c r="I104" s="4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2:27" ht="30.75" customHeight="1">
      <c r="B105" s="18"/>
      <c r="C105" s="18"/>
      <c r="D105" s="3"/>
      <c r="E105" s="4"/>
      <c r="F105" s="5"/>
      <c r="G105" s="19"/>
      <c r="H105" s="20"/>
      <c r="I105" s="4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2:27" ht="30.75" customHeight="1">
      <c r="B106" s="18"/>
      <c r="C106" s="18"/>
      <c r="D106" s="3"/>
      <c r="E106" s="4"/>
      <c r="F106" s="5"/>
      <c r="G106" s="19"/>
      <c r="H106" s="20"/>
      <c r="I106" s="4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2:27" ht="30.75" customHeight="1">
      <c r="B107" s="18"/>
      <c r="C107" s="18"/>
      <c r="D107" s="3"/>
      <c r="E107" s="4"/>
      <c r="F107" s="5"/>
      <c r="G107" s="19"/>
      <c r="H107" s="20"/>
      <c r="I107" s="4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2:27" ht="30.75" customHeight="1">
      <c r="B108" s="18"/>
      <c r="C108" s="18"/>
      <c r="D108" s="3"/>
      <c r="E108" s="4"/>
      <c r="F108" s="5"/>
      <c r="G108" s="19"/>
      <c r="H108" s="20"/>
      <c r="I108" s="4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2:27" ht="30.75" customHeight="1">
      <c r="B109" s="18"/>
      <c r="C109" s="18"/>
      <c r="D109" s="3"/>
      <c r="E109" s="4"/>
      <c r="F109" s="5"/>
      <c r="G109" s="19"/>
      <c r="H109" s="20"/>
      <c r="I109" s="4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2:27" ht="30.75" customHeight="1">
      <c r="B110" s="18"/>
      <c r="C110" s="18"/>
      <c r="D110" s="3"/>
      <c r="E110" s="4"/>
      <c r="F110" s="5"/>
      <c r="G110" s="19"/>
      <c r="H110" s="20"/>
      <c r="I110" s="4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2:27" ht="30.75" customHeight="1">
      <c r="B111" s="18"/>
      <c r="C111" s="18"/>
      <c r="D111" s="3"/>
      <c r="E111" s="4"/>
      <c r="F111" s="5"/>
      <c r="G111" s="19"/>
      <c r="H111" s="20"/>
      <c r="I111" s="4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2:27" ht="30.75" customHeight="1">
      <c r="B112" s="18"/>
      <c r="C112" s="18"/>
      <c r="D112" s="3"/>
      <c r="E112" s="4"/>
      <c r="F112" s="5"/>
      <c r="G112" s="19"/>
      <c r="H112" s="20"/>
      <c r="I112" s="4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2:27" ht="30.75" customHeight="1">
      <c r="B113" s="18"/>
      <c r="C113" s="18"/>
      <c r="D113" s="3"/>
      <c r="E113" s="4"/>
      <c r="F113" s="5"/>
      <c r="G113" s="19"/>
      <c r="H113" s="20"/>
      <c r="I113" s="4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2:27" ht="30.75" customHeight="1">
      <c r="B114" s="18"/>
      <c r="C114" s="18"/>
      <c r="D114" s="3"/>
      <c r="E114" s="4"/>
      <c r="F114" s="5"/>
      <c r="G114" s="19"/>
      <c r="H114" s="20"/>
      <c r="I114" s="4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2:27" ht="30.75" customHeight="1">
      <c r="B115" s="18"/>
      <c r="C115" s="18"/>
      <c r="D115" s="3"/>
      <c r="E115" s="4"/>
      <c r="F115" s="5"/>
      <c r="G115" s="19"/>
      <c r="H115" s="20"/>
      <c r="I115" s="4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2:27" ht="30.75" customHeight="1">
      <c r="B116" s="18"/>
      <c r="C116" s="18"/>
      <c r="D116" s="3"/>
      <c r="E116" s="4"/>
      <c r="F116" s="5"/>
      <c r="G116" s="19"/>
      <c r="H116" s="20"/>
      <c r="I116" s="4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2:27" ht="30.75" customHeight="1">
      <c r="B117" s="18"/>
      <c r="C117" s="18"/>
      <c r="D117" s="3"/>
      <c r="E117" s="4"/>
      <c r="F117" s="5"/>
      <c r="G117" s="19"/>
      <c r="H117" s="20"/>
      <c r="I117" s="4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2:27" ht="30.75" customHeight="1">
      <c r="B118" s="18"/>
      <c r="C118" s="18"/>
      <c r="D118" s="3"/>
      <c r="E118" s="4"/>
      <c r="F118" s="5"/>
      <c r="G118" s="19"/>
      <c r="H118" s="20"/>
      <c r="I118" s="4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2:27" ht="30.75" customHeight="1">
      <c r="B119" s="18"/>
      <c r="C119" s="18"/>
      <c r="D119" s="3"/>
      <c r="E119" s="4"/>
      <c r="F119" s="5"/>
      <c r="G119" s="19"/>
      <c r="H119" s="20"/>
      <c r="I119" s="4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2:27" ht="30.75" customHeight="1">
      <c r="B120" s="18"/>
      <c r="C120" s="18"/>
      <c r="D120" s="3"/>
      <c r="E120" s="4"/>
      <c r="F120" s="5"/>
      <c r="G120" s="19"/>
      <c r="H120" s="20"/>
      <c r="I120" s="4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2:27" ht="30.75" customHeight="1">
      <c r="B121" s="18"/>
      <c r="C121" s="18"/>
      <c r="D121" s="3"/>
      <c r="E121" s="4"/>
      <c r="F121" s="5"/>
      <c r="G121" s="19"/>
      <c r="H121" s="20"/>
      <c r="I121" s="4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2:27" ht="30.75" customHeight="1">
      <c r="B122" s="18"/>
      <c r="C122" s="18"/>
      <c r="D122" s="3"/>
      <c r="E122" s="4"/>
      <c r="F122" s="5"/>
      <c r="G122" s="19"/>
      <c r="H122" s="20"/>
      <c r="I122" s="4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2:27" ht="30.75" customHeight="1">
      <c r="B123" s="18"/>
      <c r="C123" s="18"/>
      <c r="D123" s="3"/>
      <c r="E123" s="4"/>
      <c r="F123" s="5"/>
      <c r="G123" s="19"/>
      <c r="H123" s="20"/>
      <c r="I123" s="4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2:27" ht="30.75" customHeight="1">
      <c r="B124" s="18"/>
      <c r="C124" s="18"/>
      <c r="D124" s="3"/>
      <c r="E124" s="4"/>
      <c r="F124" s="5"/>
      <c r="G124" s="19"/>
      <c r="H124" s="20"/>
      <c r="I124" s="4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2:27" ht="30.75" customHeight="1">
      <c r="B125" s="18"/>
      <c r="C125" s="18"/>
      <c r="D125" s="3"/>
      <c r="E125" s="4"/>
      <c r="F125" s="5"/>
      <c r="G125" s="19"/>
      <c r="H125" s="20"/>
      <c r="I125" s="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2:27" ht="30.75" customHeight="1">
      <c r="B126" s="18"/>
      <c r="C126" s="18"/>
      <c r="D126" s="3"/>
      <c r="E126" s="4"/>
      <c r="F126" s="5"/>
      <c r="G126" s="19"/>
      <c r="H126" s="20"/>
      <c r="I126" s="4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2:27" ht="30.75" customHeight="1">
      <c r="B127" s="18"/>
      <c r="C127" s="18"/>
      <c r="D127" s="3"/>
      <c r="E127" s="4"/>
      <c r="F127" s="5"/>
      <c r="G127" s="19"/>
      <c r="H127" s="20"/>
      <c r="I127" s="4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2:27" ht="30.75" customHeight="1">
      <c r="B128" s="18"/>
      <c r="C128" s="18"/>
      <c r="D128" s="3"/>
      <c r="E128" s="4"/>
      <c r="F128" s="5"/>
      <c r="G128" s="19"/>
      <c r="H128" s="20"/>
      <c r="I128" s="4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2:27" ht="30.75" customHeight="1">
      <c r="B129" s="18"/>
      <c r="C129" s="18"/>
      <c r="D129" s="3"/>
      <c r="E129" s="4"/>
      <c r="F129" s="5"/>
      <c r="G129" s="19"/>
      <c r="H129" s="20"/>
      <c r="I129" s="4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2:27" ht="30.75" customHeight="1">
      <c r="B130" s="18"/>
      <c r="C130" s="18"/>
      <c r="D130" s="3"/>
      <c r="E130" s="4"/>
      <c r="F130" s="5"/>
      <c r="G130" s="19"/>
      <c r="H130" s="20"/>
      <c r="I130" s="4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2:27" ht="30.75" customHeight="1">
      <c r="B131" s="18"/>
      <c r="C131" s="18"/>
      <c r="D131" s="3"/>
      <c r="E131" s="4"/>
      <c r="F131" s="5"/>
      <c r="G131" s="19"/>
      <c r="H131" s="20"/>
      <c r="I131" s="4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2:27" ht="30.75" customHeight="1">
      <c r="B132" s="18"/>
      <c r="C132" s="18"/>
      <c r="D132" s="3"/>
      <c r="E132" s="4"/>
      <c r="F132" s="5"/>
      <c r="G132" s="19"/>
      <c r="H132" s="20"/>
      <c r="I132" s="4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2:27" ht="30.75" customHeight="1">
      <c r="B133" s="18"/>
      <c r="C133" s="18"/>
      <c r="D133" s="3"/>
      <c r="E133" s="4"/>
      <c r="F133" s="5"/>
      <c r="G133" s="19"/>
      <c r="H133" s="20"/>
      <c r="I133" s="4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2:27" ht="30.75" customHeight="1">
      <c r="B134" s="18"/>
      <c r="C134" s="18"/>
      <c r="D134" s="3"/>
      <c r="E134" s="4"/>
      <c r="F134" s="5"/>
      <c r="G134" s="19"/>
      <c r="H134" s="20"/>
      <c r="I134" s="4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2:27" ht="30.75" customHeight="1">
      <c r="B135" s="18"/>
      <c r="C135" s="18"/>
      <c r="D135" s="3"/>
      <c r="E135" s="4"/>
      <c r="F135" s="5"/>
      <c r="G135" s="19"/>
      <c r="H135" s="20"/>
      <c r="I135" s="4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2:27" ht="30.75" customHeight="1">
      <c r="B136" s="18"/>
      <c r="C136" s="18"/>
      <c r="D136" s="3"/>
      <c r="E136" s="4"/>
      <c r="F136" s="5"/>
      <c r="G136" s="19"/>
      <c r="H136" s="20"/>
      <c r="I136" s="4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2:27" ht="30.75" customHeight="1">
      <c r="B137" s="18"/>
      <c r="C137" s="18"/>
      <c r="D137" s="3"/>
      <c r="E137" s="4"/>
      <c r="F137" s="5"/>
      <c r="G137" s="19"/>
      <c r="H137" s="20"/>
      <c r="I137" s="4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2:27" ht="30.75" customHeight="1">
      <c r="B138" s="18"/>
      <c r="C138" s="18"/>
      <c r="D138" s="3"/>
      <c r="E138" s="4"/>
      <c r="F138" s="5"/>
      <c r="G138" s="19"/>
      <c r="H138" s="20"/>
      <c r="I138" s="4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2:27" ht="30.75" customHeight="1">
      <c r="B139" s="18"/>
      <c r="C139" s="18"/>
      <c r="D139" s="3"/>
      <c r="E139" s="4"/>
      <c r="F139" s="5"/>
      <c r="G139" s="19"/>
      <c r="H139" s="20"/>
      <c r="I139" s="4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2:27" ht="30.75" customHeight="1">
      <c r="B140" s="18"/>
      <c r="C140" s="18"/>
      <c r="D140" s="3"/>
      <c r="E140" s="4"/>
      <c r="F140" s="5"/>
      <c r="G140" s="19"/>
      <c r="H140" s="20"/>
      <c r="I140" s="4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2:27" ht="30.75" customHeight="1">
      <c r="B141" s="18"/>
      <c r="C141" s="18"/>
      <c r="D141" s="3"/>
      <c r="E141" s="4"/>
      <c r="F141" s="5"/>
      <c r="G141" s="19"/>
      <c r="H141" s="20"/>
      <c r="I141" s="4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2:27" ht="30.75" customHeight="1">
      <c r="B142" s="18"/>
      <c r="C142" s="18"/>
      <c r="D142" s="3"/>
      <c r="E142" s="4"/>
      <c r="F142" s="5"/>
      <c r="G142" s="19"/>
      <c r="H142" s="20"/>
      <c r="I142" s="4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2:27" ht="30.75" customHeight="1">
      <c r="B143" s="18"/>
      <c r="C143" s="18"/>
      <c r="D143" s="3"/>
      <c r="E143" s="4"/>
      <c r="F143" s="5"/>
      <c r="G143" s="19"/>
      <c r="H143" s="20"/>
      <c r="I143" s="4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2:27" ht="30.75" customHeight="1">
      <c r="B144" s="18"/>
      <c r="C144" s="18"/>
      <c r="D144" s="3"/>
      <c r="E144" s="4"/>
      <c r="F144" s="5"/>
      <c r="G144" s="19"/>
      <c r="H144" s="20"/>
      <c r="I144" s="4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2:27" ht="30.75" customHeight="1">
      <c r="B145" s="18"/>
      <c r="C145" s="18"/>
      <c r="D145" s="3"/>
      <c r="E145" s="4"/>
      <c r="F145" s="5"/>
      <c r="G145" s="19"/>
      <c r="H145" s="20"/>
      <c r="I145" s="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2:27" ht="30.75" customHeight="1">
      <c r="B146" s="18"/>
      <c r="C146" s="18"/>
      <c r="D146" s="3"/>
      <c r="E146" s="4"/>
      <c r="F146" s="5"/>
      <c r="G146" s="19"/>
      <c r="H146" s="20"/>
      <c r="I146" s="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2:27" ht="30.75" customHeight="1">
      <c r="B147" s="18"/>
      <c r="C147" s="18"/>
      <c r="D147" s="3"/>
      <c r="E147" s="4"/>
      <c r="F147" s="5"/>
      <c r="G147" s="19"/>
      <c r="H147" s="20"/>
      <c r="I147" s="4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2:27" ht="30.75" customHeight="1">
      <c r="B148" s="18"/>
      <c r="C148" s="18"/>
      <c r="D148" s="3"/>
      <c r="E148" s="4"/>
      <c r="F148" s="5"/>
      <c r="G148" s="19"/>
      <c r="H148" s="20"/>
      <c r="I148" s="4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2:27" ht="30.75" customHeight="1">
      <c r="B149" s="18"/>
      <c r="C149" s="18"/>
      <c r="D149" s="3"/>
      <c r="E149" s="4"/>
      <c r="F149" s="5"/>
      <c r="G149" s="19"/>
      <c r="H149" s="20"/>
      <c r="I149" s="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2:27" ht="30.75" customHeight="1">
      <c r="B150" s="18"/>
      <c r="C150" s="18"/>
      <c r="D150" s="3"/>
      <c r="E150" s="4"/>
      <c r="F150" s="5"/>
      <c r="G150" s="19"/>
      <c r="H150" s="20"/>
      <c r="I150" s="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2:27" ht="30.75" customHeight="1">
      <c r="B151" s="18"/>
      <c r="C151" s="18"/>
      <c r="D151" s="3"/>
      <c r="E151" s="4"/>
      <c r="F151" s="5"/>
      <c r="G151" s="19"/>
      <c r="H151" s="20"/>
      <c r="I151" s="4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2:27" ht="30.75" customHeight="1">
      <c r="B152" s="18"/>
      <c r="C152" s="18"/>
      <c r="D152" s="3"/>
      <c r="E152" s="4"/>
      <c r="F152" s="5"/>
      <c r="G152" s="19"/>
      <c r="H152" s="20"/>
      <c r="I152" s="4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2:27" ht="30.75" customHeight="1">
      <c r="B153" s="18"/>
      <c r="C153" s="18"/>
      <c r="D153" s="3"/>
      <c r="E153" s="4"/>
      <c r="F153" s="5"/>
      <c r="G153" s="19"/>
      <c r="H153" s="20"/>
      <c r="I153" s="4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2:27" ht="30.75" customHeight="1">
      <c r="B154" s="18"/>
      <c r="C154" s="18"/>
      <c r="D154" s="3"/>
      <c r="E154" s="4"/>
      <c r="F154" s="5"/>
      <c r="G154" s="19"/>
      <c r="H154" s="20"/>
      <c r="I154" s="4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2:27" ht="30.75" customHeight="1">
      <c r="B155" s="18"/>
      <c r="C155" s="18"/>
      <c r="D155" s="3"/>
      <c r="E155" s="4"/>
      <c r="F155" s="5"/>
      <c r="G155" s="19"/>
      <c r="H155" s="20"/>
      <c r="I155" s="4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2:27" ht="30.75" customHeight="1">
      <c r="B156" s="18"/>
      <c r="C156" s="18"/>
      <c r="D156" s="3"/>
      <c r="E156" s="4"/>
      <c r="F156" s="5"/>
      <c r="G156" s="19"/>
      <c r="H156" s="20"/>
      <c r="I156" s="4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2:27" ht="30.75" customHeight="1">
      <c r="B157" s="18"/>
      <c r="C157" s="18"/>
      <c r="D157" s="3"/>
      <c r="E157" s="4"/>
      <c r="F157" s="5"/>
      <c r="G157" s="19"/>
      <c r="H157" s="20"/>
      <c r="I157" s="4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2:27" ht="30.75" customHeight="1">
      <c r="B158" s="18"/>
      <c r="C158" s="18"/>
      <c r="D158" s="3"/>
      <c r="E158" s="4"/>
      <c r="F158" s="5"/>
      <c r="G158" s="19"/>
      <c r="H158" s="20"/>
      <c r="I158" s="4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2:27" ht="30.75" customHeight="1">
      <c r="B159" s="18"/>
      <c r="C159" s="18"/>
      <c r="D159" s="3"/>
      <c r="E159" s="4"/>
      <c r="F159" s="5"/>
      <c r="G159" s="19"/>
      <c r="H159" s="20"/>
      <c r="I159" s="4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2:27" ht="30.75" customHeight="1">
      <c r="B160" s="18"/>
      <c r="C160" s="18"/>
      <c r="D160" s="3"/>
      <c r="E160" s="4"/>
      <c r="F160" s="5"/>
      <c r="G160" s="19"/>
      <c r="H160" s="20"/>
      <c r="I160" s="4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2:27" ht="30.75" customHeight="1">
      <c r="B161" s="18"/>
      <c r="C161" s="18"/>
      <c r="D161" s="3"/>
      <c r="E161" s="4"/>
      <c r="F161" s="5"/>
      <c r="G161" s="19"/>
      <c r="H161" s="20"/>
      <c r="I161" s="4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2:27" ht="30.75" customHeight="1">
      <c r="B162" s="18"/>
      <c r="C162" s="18"/>
      <c r="D162" s="3"/>
      <c r="E162" s="4"/>
      <c r="F162" s="5"/>
      <c r="G162" s="19"/>
      <c r="H162" s="20"/>
      <c r="I162" s="4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2:27" ht="30.75" customHeight="1">
      <c r="B163" s="18"/>
      <c r="C163" s="18"/>
      <c r="D163" s="3"/>
      <c r="E163" s="4"/>
      <c r="F163" s="5"/>
      <c r="G163" s="19"/>
      <c r="H163" s="20"/>
      <c r="I163" s="4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2:27" ht="30.75" customHeight="1">
      <c r="B164" s="18"/>
      <c r="C164" s="18"/>
      <c r="D164" s="3"/>
      <c r="E164" s="4"/>
      <c r="F164" s="5"/>
      <c r="G164" s="19"/>
      <c r="H164" s="20"/>
      <c r="I164" s="4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2:27" ht="30.75" customHeight="1">
      <c r="B165" s="18"/>
      <c r="C165" s="18"/>
      <c r="D165" s="3"/>
      <c r="E165" s="4"/>
      <c r="F165" s="5"/>
      <c r="G165" s="19"/>
      <c r="H165" s="20"/>
      <c r="I165" s="4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2:27" ht="30.75" customHeight="1">
      <c r="B166" s="18"/>
      <c r="C166" s="18"/>
      <c r="D166" s="3"/>
      <c r="E166" s="4"/>
      <c r="F166" s="5"/>
      <c r="G166" s="19"/>
      <c r="H166" s="20"/>
      <c r="I166" s="4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2:27" ht="30.75" customHeight="1">
      <c r="B167" s="18"/>
      <c r="C167" s="18"/>
      <c r="D167" s="3"/>
      <c r="E167" s="4"/>
      <c r="F167" s="5"/>
      <c r="G167" s="19"/>
      <c r="H167" s="20"/>
      <c r="I167" s="4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2:27" ht="30.75" customHeight="1">
      <c r="B168" s="18"/>
      <c r="C168" s="18"/>
      <c r="D168" s="3"/>
      <c r="E168" s="4"/>
      <c r="F168" s="5"/>
      <c r="G168" s="19"/>
      <c r="H168" s="20"/>
      <c r="I168" s="4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2:27" ht="30.75" customHeight="1">
      <c r="B169" s="18"/>
      <c r="C169" s="18"/>
      <c r="D169" s="3"/>
      <c r="E169" s="4"/>
      <c r="F169" s="5"/>
      <c r="G169" s="19"/>
      <c r="H169" s="20"/>
      <c r="I169" s="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2:27" ht="30.75" customHeight="1">
      <c r="B170" s="18"/>
      <c r="C170" s="18"/>
      <c r="D170" s="3"/>
      <c r="E170" s="4"/>
      <c r="F170" s="5"/>
      <c r="G170" s="19"/>
      <c r="H170" s="20"/>
      <c r="I170" s="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2:27" ht="30.75" customHeight="1">
      <c r="B171" s="18"/>
      <c r="C171" s="18"/>
      <c r="D171" s="3"/>
      <c r="E171" s="4"/>
      <c r="F171" s="5"/>
      <c r="G171" s="19"/>
      <c r="H171" s="20"/>
      <c r="I171" s="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2:27" ht="30.75" customHeight="1">
      <c r="B172" s="18"/>
      <c r="C172" s="18"/>
      <c r="D172" s="3"/>
      <c r="E172" s="4"/>
      <c r="F172" s="5"/>
      <c r="G172" s="19"/>
      <c r="H172" s="20"/>
      <c r="I172" s="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2:27" ht="30.75" customHeight="1">
      <c r="B173" s="18"/>
      <c r="C173" s="18"/>
      <c r="D173" s="3"/>
      <c r="E173" s="4"/>
      <c r="F173" s="5"/>
      <c r="G173" s="19"/>
      <c r="H173" s="20"/>
      <c r="I173" s="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2:27" ht="30.75" customHeight="1">
      <c r="B174" s="18"/>
      <c r="C174" s="18"/>
      <c r="D174" s="3"/>
      <c r="E174" s="4"/>
      <c r="F174" s="5"/>
      <c r="G174" s="19"/>
      <c r="H174" s="20"/>
      <c r="I174" s="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2:27" ht="30.75" customHeight="1">
      <c r="B175" s="18"/>
      <c r="C175" s="18"/>
      <c r="D175" s="3"/>
      <c r="E175" s="4"/>
      <c r="F175" s="5"/>
      <c r="G175" s="19"/>
      <c r="H175" s="20"/>
      <c r="I175" s="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2:27" ht="30.75" customHeight="1">
      <c r="B176" s="18"/>
      <c r="C176" s="18"/>
      <c r="D176" s="3"/>
      <c r="E176" s="4"/>
      <c r="F176" s="5"/>
      <c r="G176" s="19"/>
      <c r="H176" s="20"/>
      <c r="I176" s="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2:27" ht="30.75" customHeight="1">
      <c r="B177" s="18"/>
      <c r="C177" s="18"/>
      <c r="D177" s="3"/>
      <c r="E177" s="4"/>
      <c r="F177" s="5"/>
      <c r="G177" s="19"/>
      <c r="H177" s="20"/>
      <c r="I177" s="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2:27" ht="30.75" customHeight="1">
      <c r="B178" s="18"/>
      <c r="C178" s="18"/>
      <c r="D178" s="3"/>
      <c r="E178" s="4"/>
      <c r="F178" s="5"/>
      <c r="G178" s="19"/>
      <c r="H178" s="20"/>
      <c r="I178" s="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2:27" ht="30.75" customHeight="1">
      <c r="B179" s="18"/>
      <c r="C179" s="18"/>
      <c r="D179" s="3"/>
      <c r="E179" s="4"/>
      <c r="F179" s="5"/>
      <c r="G179" s="19"/>
      <c r="H179" s="20"/>
      <c r="I179" s="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2:27" ht="30.75" customHeight="1">
      <c r="B180" s="18"/>
      <c r="C180" s="18"/>
      <c r="D180" s="3"/>
      <c r="E180" s="4"/>
      <c r="F180" s="5"/>
      <c r="G180" s="19"/>
      <c r="H180" s="20"/>
      <c r="I180" s="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2:27" ht="30.75" customHeight="1">
      <c r="B181" s="18"/>
      <c r="C181" s="18"/>
      <c r="D181" s="3"/>
      <c r="E181" s="4"/>
      <c r="F181" s="5"/>
      <c r="G181" s="19"/>
      <c r="H181" s="20"/>
      <c r="I181" s="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2:27" ht="30.75" customHeight="1">
      <c r="B182" s="18"/>
      <c r="C182" s="18"/>
      <c r="D182" s="3"/>
      <c r="E182" s="4"/>
      <c r="F182" s="5"/>
      <c r="G182" s="19"/>
      <c r="H182" s="20"/>
      <c r="I182" s="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2:27" ht="30.75" customHeight="1">
      <c r="B183" s="18"/>
      <c r="C183" s="18"/>
      <c r="D183" s="3"/>
      <c r="E183" s="4"/>
      <c r="F183" s="5"/>
      <c r="G183" s="19"/>
      <c r="H183" s="20"/>
      <c r="I183" s="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2:27" ht="30.75" customHeight="1">
      <c r="B184" s="18"/>
      <c r="C184" s="18"/>
      <c r="D184" s="3"/>
      <c r="E184" s="4"/>
      <c r="F184" s="5"/>
      <c r="G184" s="19"/>
      <c r="H184" s="20"/>
      <c r="I184" s="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2:27" ht="30.75" customHeight="1">
      <c r="B185" s="18"/>
      <c r="C185" s="18"/>
      <c r="D185" s="3"/>
      <c r="E185" s="4"/>
      <c r="F185" s="5"/>
      <c r="G185" s="19"/>
      <c r="H185" s="20"/>
      <c r="I185" s="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2:27" ht="30.75" customHeight="1">
      <c r="B186" s="18"/>
      <c r="C186" s="18"/>
      <c r="D186" s="3"/>
      <c r="E186" s="4"/>
      <c r="F186" s="5"/>
      <c r="G186" s="19"/>
      <c r="H186" s="20"/>
      <c r="I186" s="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2:27" ht="30.75" customHeight="1">
      <c r="B187" s="18"/>
      <c r="C187" s="18"/>
      <c r="D187" s="3"/>
      <c r="E187" s="4"/>
      <c r="F187" s="5"/>
      <c r="G187" s="19"/>
      <c r="H187" s="20"/>
      <c r="I187" s="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2:27" ht="30.75" customHeight="1">
      <c r="B188" s="18"/>
      <c r="C188" s="18"/>
      <c r="D188" s="3"/>
      <c r="E188" s="4"/>
      <c r="F188" s="5"/>
      <c r="G188" s="19"/>
      <c r="H188" s="20"/>
      <c r="I188" s="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2:27" ht="30.75" customHeight="1">
      <c r="B189" s="18"/>
      <c r="C189" s="18"/>
      <c r="D189" s="3"/>
      <c r="E189" s="4"/>
      <c r="F189" s="5"/>
      <c r="G189" s="19"/>
      <c r="H189" s="20"/>
      <c r="I189" s="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2:27" ht="30.75" customHeight="1">
      <c r="B190" s="18"/>
      <c r="C190" s="18"/>
      <c r="D190" s="3"/>
      <c r="E190" s="4"/>
      <c r="F190" s="5"/>
      <c r="G190" s="19"/>
      <c r="H190" s="20"/>
      <c r="I190" s="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2:27" ht="30.75" customHeight="1">
      <c r="B191" s="18"/>
      <c r="C191" s="18"/>
      <c r="D191" s="3"/>
      <c r="E191" s="4"/>
      <c r="F191" s="5"/>
      <c r="G191" s="19"/>
      <c r="H191" s="20"/>
      <c r="I191" s="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2:27" ht="30.75" customHeight="1">
      <c r="B192" s="18"/>
      <c r="C192" s="18"/>
      <c r="D192" s="3"/>
      <c r="E192" s="4"/>
      <c r="F192" s="5"/>
      <c r="G192" s="19"/>
      <c r="H192" s="20"/>
      <c r="I192" s="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2:27" ht="30.75" customHeight="1">
      <c r="B193" s="18"/>
      <c r="C193" s="18"/>
      <c r="D193" s="3"/>
      <c r="E193" s="4"/>
      <c r="F193" s="5"/>
      <c r="G193" s="19"/>
      <c r="H193" s="20"/>
      <c r="I193" s="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2:27" ht="30.75" customHeight="1">
      <c r="B194" s="18"/>
      <c r="C194" s="18"/>
      <c r="D194" s="3"/>
      <c r="E194" s="4"/>
      <c r="F194" s="5"/>
      <c r="G194" s="19"/>
      <c r="H194" s="20"/>
      <c r="I194" s="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2:27" ht="30.75" customHeight="1">
      <c r="B195" s="18"/>
      <c r="C195" s="18"/>
      <c r="D195" s="3"/>
      <c r="E195" s="4"/>
      <c r="F195" s="5"/>
      <c r="G195" s="19"/>
      <c r="H195" s="20"/>
      <c r="I195" s="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2:27" ht="30.75" customHeight="1">
      <c r="B196" s="18"/>
      <c r="C196" s="18"/>
      <c r="D196" s="3"/>
      <c r="E196" s="4"/>
      <c r="F196" s="5"/>
      <c r="G196" s="19"/>
      <c r="H196" s="20"/>
      <c r="I196" s="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2:27" ht="30.75" customHeight="1">
      <c r="B197" s="18"/>
      <c r="C197" s="18"/>
      <c r="D197" s="3"/>
      <c r="E197" s="4"/>
      <c r="F197" s="5"/>
      <c r="G197" s="19"/>
      <c r="H197" s="20"/>
      <c r="I197" s="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2:27" ht="30.75" customHeight="1">
      <c r="B198" s="18"/>
      <c r="C198" s="18"/>
      <c r="D198" s="3"/>
      <c r="E198" s="4"/>
      <c r="F198" s="5"/>
      <c r="G198" s="19"/>
      <c r="H198" s="20"/>
      <c r="I198" s="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2:27" ht="30.75" customHeight="1">
      <c r="B199" s="18"/>
      <c r="C199" s="18"/>
      <c r="D199" s="3"/>
      <c r="E199" s="4"/>
      <c r="F199" s="5"/>
      <c r="G199" s="19"/>
      <c r="H199" s="20"/>
      <c r="I199" s="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2:27" ht="30.75" customHeight="1">
      <c r="B200" s="18"/>
      <c r="C200" s="18"/>
      <c r="D200" s="3"/>
      <c r="E200" s="4"/>
      <c r="F200" s="5"/>
      <c r="G200" s="19"/>
      <c r="H200" s="20"/>
      <c r="I200" s="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2:27" ht="30.75" customHeight="1">
      <c r="B201" s="18"/>
      <c r="C201" s="18"/>
      <c r="D201" s="3"/>
      <c r="E201" s="4"/>
      <c r="F201" s="5"/>
      <c r="G201" s="19"/>
      <c r="H201" s="20"/>
      <c r="I201" s="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2:27" ht="30.75" customHeight="1">
      <c r="B202" s="18"/>
      <c r="C202" s="18"/>
      <c r="D202" s="3"/>
      <c r="E202" s="4"/>
      <c r="F202" s="5"/>
      <c r="G202" s="19"/>
      <c r="H202" s="20"/>
      <c r="I202" s="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2:27" ht="30.75" customHeight="1">
      <c r="B203" s="18"/>
      <c r="C203" s="18"/>
      <c r="D203" s="3"/>
      <c r="E203" s="4"/>
      <c r="F203" s="5"/>
      <c r="G203" s="19"/>
      <c r="H203" s="20"/>
      <c r="I203" s="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2:27" ht="30.75" customHeight="1">
      <c r="B204" s="18"/>
      <c r="C204" s="18"/>
      <c r="D204" s="3"/>
      <c r="E204" s="4"/>
      <c r="F204" s="5"/>
      <c r="G204" s="19"/>
      <c r="H204" s="20"/>
      <c r="I204" s="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2:27" ht="30.75" customHeight="1">
      <c r="B205" s="18"/>
      <c r="C205" s="18"/>
      <c r="D205" s="3"/>
      <c r="E205" s="4"/>
      <c r="F205" s="5"/>
      <c r="G205" s="19"/>
      <c r="H205" s="20"/>
      <c r="I205" s="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2:27" ht="30.75" customHeight="1">
      <c r="B206" s="18"/>
      <c r="C206" s="18"/>
      <c r="D206" s="3"/>
      <c r="E206" s="4"/>
      <c r="F206" s="5"/>
      <c r="G206" s="19"/>
      <c r="H206" s="20"/>
      <c r="I206" s="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2:27" ht="30.75" customHeight="1">
      <c r="I207" s="21"/>
    </row>
    <row r="208" spans="2:27" ht="30.75" customHeight="1">
      <c r="I208" s="21"/>
    </row>
    <row r="209" spans="9:9" ht="30.75" customHeight="1">
      <c r="I209" s="21"/>
    </row>
    <row r="210" spans="9:9" ht="30.75" customHeight="1">
      <c r="I210" s="21"/>
    </row>
    <row r="211" spans="9:9" ht="30.75" customHeight="1">
      <c r="I211" s="21"/>
    </row>
    <row r="212" spans="9:9" ht="30.75" customHeight="1">
      <c r="I212" s="21"/>
    </row>
    <row r="213" spans="9:9" ht="30.75" customHeight="1">
      <c r="I213" s="21"/>
    </row>
    <row r="214" spans="9:9" ht="30.75" customHeight="1">
      <c r="I214" s="21"/>
    </row>
    <row r="215" spans="9:9" ht="30.75" customHeight="1">
      <c r="I215" s="21"/>
    </row>
    <row r="216" spans="9:9" ht="30.75" customHeight="1">
      <c r="I216" s="21"/>
    </row>
    <row r="217" spans="9:9" ht="30.75" customHeight="1">
      <c r="I217" s="21"/>
    </row>
    <row r="218" spans="9:9" ht="30.75" customHeight="1">
      <c r="I218" s="21"/>
    </row>
    <row r="219" spans="9:9" ht="30.75" customHeight="1">
      <c r="I219" s="21"/>
    </row>
    <row r="220" spans="9:9" ht="30.75" customHeight="1">
      <c r="I220" s="21"/>
    </row>
    <row r="221" spans="9:9" ht="30.75" customHeight="1">
      <c r="I221" s="21"/>
    </row>
    <row r="222" spans="9:9" ht="30.75" customHeight="1">
      <c r="I222" s="21"/>
    </row>
    <row r="223" spans="9:9" ht="15.75" customHeight="1"/>
    <row r="224" spans="9: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3:D22">
    <cfRule type="cellIs" dxfId="51" priority="1" operator="equal">
      <formula>"M"</formula>
    </cfRule>
    <cfRule type="cellIs" dxfId="50" priority="2" operator="equal">
      <formula>"H"</formula>
    </cfRule>
  </conditionalFormatting>
  <conditionalFormatting sqref="I3:I22">
    <cfRule type="cellIs" dxfId="49" priority="7" stopIfTrue="1" operator="equal">
      <formula>"Due"</formula>
    </cfRule>
    <cfRule type="cellIs" dxfId="48" priority="8" stopIfTrue="1" operator="equal">
      <formula>"Open"</formula>
    </cfRule>
    <cfRule type="cellIs" dxfId="47" priority="9" stopIfTrue="1" operator="equal">
      <formula>"Closed"</formula>
    </cfRule>
  </conditionalFormatting>
  <dataValidations count="1">
    <dataValidation type="list" allowBlank="1" sqref="D3:D22" xr:uid="{00000000-0002-0000-0400-000000000000}">
      <formula1>"H,M,L"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24"/>
  <sheetViews>
    <sheetView workbookViewId="0">
      <selection activeCell="C84" sqref="C84:G88"/>
    </sheetView>
  </sheetViews>
  <sheetFormatPr baseColWidth="10" defaultColWidth="14.5" defaultRowHeight="15" customHeight="1"/>
  <cols>
    <col min="1" max="2" width="10.6640625" customWidth="1"/>
    <col min="3" max="3" width="43.33203125" customWidth="1"/>
    <col min="4" max="4" width="7.33203125" customWidth="1"/>
    <col min="5" max="9" width="10.6640625" customWidth="1"/>
    <col min="10" max="10" width="49.83203125" customWidth="1"/>
    <col min="11" max="11" width="5" customWidth="1"/>
    <col min="12" max="12" width="5.33203125" customWidth="1"/>
    <col min="13" max="13" width="5.1640625" customWidth="1"/>
    <col min="14" max="14" width="4.83203125" customWidth="1"/>
    <col min="15" max="15" width="5" customWidth="1"/>
    <col min="16" max="16" width="4.6640625" customWidth="1"/>
    <col min="17" max="27" width="10.6640625" customWidth="1"/>
  </cols>
  <sheetData>
    <row r="1" spans="1:27" ht="15.75" customHeight="1">
      <c r="A1" s="1" t="s">
        <v>0</v>
      </c>
      <c r="B1" s="2">
        <f ca="1">TODAY()</f>
        <v>46090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.75" customHeight="1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.75" hidden="1" customHeight="1">
      <c r="A3" s="28">
        <v>1</v>
      </c>
      <c r="B3" s="29" t="s">
        <v>22</v>
      </c>
      <c r="C3" s="12" t="s">
        <v>202</v>
      </c>
      <c r="D3" s="13" t="s">
        <v>15</v>
      </c>
      <c r="E3" s="13" t="s">
        <v>12</v>
      </c>
      <c r="F3" s="14">
        <v>44571</v>
      </c>
      <c r="G3" s="14">
        <v>44571</v>
      </c>
      <c r="H3" s="15">
        <v>44571</v>
      </c>
      <c r="I3" s="56" t="str">
        <f t="shared" ref="I3:I18" ca="1" si="0">IF(AND(G3="",H3=""),"-",IF(AND(H3="",TODAY()&gt;=G3),"Due",IF(AND(H3="",TODAY()&lt;G3),"Open","Closed")))</f>
        <v>Closed</v>
      </c>
      <c r="J3" s="12" t="s">
        <v>203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.75" hidden="1" customHeight="1">
      <c r="A4" s="85">
        <f t="shared" ref="A4:A68" si="1">A3+1</f>
        <v>2</v>
      </c>
      <c r="B4" s="86" t="s">
        <v>204</v>
      </c>
      <c r="C4" s="87" t="s">
        <v>205</v>
      </c>
      <c r="D4" s="88" t="s">
        <v>20</v>
      </c>
      <c r="E4" s="88" t="s">
        <v>12</v>
      </c>
      <c r="F4" s="89">
        <v>44531</v>
      </c>
      <c r="G4" s="89">
        <v>44620</v>
      </c>
      <c r="H4" s="90"/>
      <c r="I4" s="91" t="str">
        <f ca="1">IF(AND(G4="",H4=""),"-",IF(AND(H4="",TODAY()&gt;=G4),"Due",IF(AND(H4="",TODAY()&lt;G4),"Open","Closed")))</f>
        <v>Due</v>
      </c>
      <c r="J4" s="8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.75" hidden="1" customHeight="1">
      <c r="A5" s="85">
        <f t="shared" si="1"/>
        <v>3</v>
      </c>
      <c r="B5" s="86" t="s">
        <v>204</v>
      </c>
      <c r="C5" s="87" t="s">
        <v>206</v>
      </c>
      <c r="D5" s="88" t="s">
        <v>20</v>
      </c>
      <c r="E5" s="88" t="s">
        <v>12</v>
      </c>
      <c r="F5" s="89">
        <v>44571</v>
      </c>
      <c r="G5" s="89">
        <v>44752</v>
      </c>
      <c r="H5" s="90"/>
      <c r="I5" s="91" t="str">
        <f t="shared" ca="1" si="0"/>
        <v>Due</v>
      </c>
      <c r="J5" s="92"/>
    </row>
    <row r="6" spans="1:27" ht="15.75" hidden="1" customHeight="1">
      <c r="A6" s="85">
        <f t="shared" si="1"/>
        <v>4</v>
      </c>
      <c r="B6" s="86" t="s">
        <v>204</v>
      </c>
      <c r="C6" s="87" t="s">
        <v>207</v>
      </c>
      <c r="D6" s="88" t="s">
        <v>20</v>
      </c>
      <c r="E6" s="88" t="s">
        <v>12</v>
      </c>
      <c r="F6" s="89">
        <v>44571</v>
      </c>
      <c r="G6" s="89">
        <v>44752</v>
      </c>
      <c r="H6" s="90"/>
      <c r="I6" s="91" t="str">
        <f t="shared" ca="1" si="0"/>
        <v>Due</v>
      </c>
      <c r="J6" s="92"/>
    </row>
    <row r="7" spans="1:27" ht="15.75" hidden="1" customHeight="1">
      <c r="A7" s="85">
        <f t="shared" si="1"/>
        <v>5</v>
      </c>
      <c r="B7" s="86" t="s">
        <v>35</v>
      </c>
      <c r="C7" s="87" t="s">
        <v>208</v>
      </c>
      <c r="D7" s="88" t="s">
        <v>20</v>
      </c>
      <c r="E7" s="88" t="s">
        <v>12</v>
      </c>
      <c r="F7" s="89">
        <v>44581</v>
      </c>
      <c r="G7" s="89">
        <v>44586</v>
      </c>
      <c r="H7" s="90">
        <v>44581</v>
      </c>
      <c r="I7" s="91" t="str">
        <f t="shared" ca="1" si="0"/>
        <v>Closed</v>
      </c>
      <c r="J7" s="87" t="s">
        <v>125</v>
      </c>
    </row>
    <row r="8" spans="1:27" ht="15.75" hidden="1" customHeight="1">
      <c r="A8" s="85">
        <f t="shared" si="1"/>
        <v>6</v>
      </c>
      <c r="B8" s="86" t="s">
        <v>38</v>
      </c>
      <c r="C8" s="93" t="s">
        <v>209</v>
      </c>
      <c r="D8" s="88" t="s">
        <v>20</v>
      </c>
      <c r="E8" s="88" t="s">
        <v>12</v>
      </c>
      <c r="F8" s="89">
        <v>44121</v>
      </c>
      <c r="G8" s="89">
        <v>44561</v>
      </c>
      <c r="H8" s="90">
        <v>44616</v>
      </c>
      <c r="I8" s="91" t="str">
        <f t="shared" ca="1" si="0"/>
        <v>Closed</v>
      </c>
      <c r="J8" s="87" t="s">
        <v>210</v>
      </c>
      <c r="K8" s="32" t="s">
        <v>28</v>
      </c>
    </row>
    <row r="9" spans="1:27" ht="15.75" hidden="1" customHeight="1">
      <c r="A9" s="85">
        <f t="shared" si="1"/>
        <v>7</v>
      </c>
      <c r="B9" s="86" t="s">
        <v>38</v>
      </c>
      <c r="C9" s="93" t="s">
        <v>41</v>
      </c>
      <c r="D9" s="88" t="s">
        <v>20</v>
      </c>
      <c r="E9" s="88" t="s">
        <v>12</v>
      </c>
      <c r="F9" s="89">
        <v>44470</v>
      </c>
      <c r="G9" s="89">
        <v>44561</v>
      </c>
      <c r="H9" s="90">
        <v>44626</v>
      </c>
      <c r="I9" s="91" t="str">
        <f t="shared" ca="1" si="0"/>
        <v>Closed</v>
      </c>
      <c r="J9" s="87" t="s">
        <v>678</v>
      </c>
    </row>
    <row r="10" spans="1:27" ht="15.75" hidden="1" customHeight="1">
      <c r="A10" s="85">
        <f t="shared" si="1"/>
        <v>8</v>
      </c>
      <c r="B10" s="86" t="s">
        <v>38</v>
      </c>
      <c r="C10" s="93" t="s">
        <v>44</v>
      </c>
      <c r="D10" s="88" t="s">
        <v>20</v>
      </c>
      <c r="E10" s="88" t="s">
        <v>12</v>
      </c>
      <c r="F10" s="89">
        <v>44470</v>
      </c>
      <c r="G10" s="89">
        <v>44561</v>
      </c>
      <c r="H10" s="90">
        <v>44626</v>
      </c>
      <c r="I10" s="91" t="str">
        <f t="shared" ca="1" si="0"/>
        <v>Closed</v>
      </c>
      <c r="J10" s="87" t="s">
        <v>45</v>
      </c>
    </row>
    <row r="11" spans="1:27" ht="15.75" hidden="1" customHeight="1">
      <c r="A11" s="85">
        <f t="shared" si="1"/>
        <v>9</v>
      </c>
      <c r="B11" s="86" t="s">
        <v>38</v>
      </c>
      <c r="C11" s="93" t="s">
        <v>46</v>
      </c>
      <c r="D11" s="88" t="s">
        <v>20</v>
      </c>
      <c r="E11" s="88" t="s">
        <v>12</v>
      </c>
      <c r="F11" s="89">
        <v>44470</v>
      </c>
      <c r="G11" s="89">
        <v>44561</v>
      </c>
      <c r="H11" s="90">
        <v>44626</v>
      </c>
      <c r="I11" s="91" t="str">
        <f t="shared" ca="1" si="0"/>
        <v>Closed</v>
      </c>
      <c r="J11" s="87" t="s">
        <v>47</v>
      </c>
    </row>
    <row r="12" spans="1:27" ht="15.75" hidden="1" customHeight="1">
      <c r="A12" s="85">
        <f t="shared" si="1"/>
        <v>10</v>
      </c>
      <c r="B12" s="86" t="s">
        <v>38</v>
      </c>
      <c r="C12" s="93" t="s">
        <v>49</v>
      </c>
      <c r="D12" s="88" t="s">
        <v>20</v>
      </c>
      <c r="E12" s="88" t="s">
        <v>12</v>
      </c>
      <c r="F12" s="89">
        <v>44470</v>
      </c>
      <c r="G12" s="89">
        <v>44561</v>
      </c>
      <c r="H12" s="90">
        <v>44627</v>
      </c>
      <c r="I12" s="91" t="str">
        <f t="shared" ca="1" si="0"/>
        <v>Closed</v>
      </c>
      <c r="J12" s="87" t="s">
        <v>50</v>
      </c>
    </row>
    <row r="13" spans="1:27" ht="15.75" hidden="1" customHeight="1">
      <c r="A13" s="85">
        <f t="shared" si="1"/>
        <v>11</v>
      </c>
      <c r="B13" s="86" t="s">
        <v>38</v>
      </c>
      <c r="C13" s="93" t="s">
        <v>52</v>
      </c>
      <c r="D13" s="88" t="s">
        <v>20</v>
      </c>
      <c r="E13" s="88" t="s">
        <v>12</v>
      </c>
      <c r="F13" s="89">
        <v>44470</v>
      </c>
      <c r="G13" s="89">
        <v>44561</v>
      </c>
      <c r="H13" s="90">
        <v>44626</v>
      </c>
      <c r="I13" s="91" t="str">
        <f t="shared" ca="1" si="0"/>
        <v>Closed</v>
      </c>
      <c r="J13" s="87"/>
    </row>
    <row r="14" spans="1:27" ht="15.75" hidden="1" customHeight="1">
      <c r="A14" s="85">
        <f t="shared" si="1"/>
        <v>12</v>
      </c>
      <c r="B14" s="86" t="s">
        <v>204</v>
      </c>
      <c r="C14" s="87" t="s">
        <v>211</v>
      </c>
      <c r="D14" s="88" t="s">
        <v>11</v>
      </c>
      <c r="E14" s="88" t="s">
        <v>12</v>
      </c>
      <c r="F14" s="89">
        <v>44571</v>
      </c>
      <c r="G14" s="89">
        <v>44742</v>
      </c>
      <c r="H14" s="90">
        <v>44847</v>
      </c>
      <c r="I14" s="91" t="str">
        <f t="shared" ca="1" si="0"/>
        <v>Closed</v>
      </c>
      <c r="J14" s="92"/>
    </row>
    <row r="15" spans="1:27" ht="15.75" hidden="1" customHeight="1">
      <c r="A15" s="85">
        <f t="shared" si="1"/>
        <v>13</v>
      </c>
      <c r="B15" s="86" t="s">
        <v>212</v>
      </c>
      <c r="C15" s="87" t="s">
        <v>213</v>
      </c>
      <c r="D15" s="88" t="s">
        <v>15</v>
      </c>
      <c r="E15" s="88" t="s">
        <v>12</v>
      </c>
      <c r="F15" s="89">
        <v>44593</v>
      </c>
      <c r="G15" s="89">
        <v>44743</v>
      </c>
      <c r="H15" s="90">
        <v>44727</v>
      </c>
      <c r="I15" s="91" t="str">
        <f t="shared" ca="1" si="0"/>
        <v>Closed</v>
      </c>
      <c r="J15" s="92" t="s">
        <v>214</v>
      </c>
    </row>
    <row r="16" spans="1:27" ht="15.75" hidden="1" customHeight="1">
      <c r="A16" s="85">
        <f t="shared" si="1"/>
        <v>14</v>
      </c>
      <c r="B16" s="86" t="s">
        <v>139</v>
      </c>
      <c r="C16" s="87" t="s">
        <v>215</v>
      </c>
      <c r="D16" s="88" t="s">
        <v>20</v>
      </c>
      <c r="E16" s="88" t="s">
        <v>12</v>
      </c>
      <c r="F16" s="89">
        <v>44562</v>
      </c>
      <c r="G16" s="89">
        <v>44592</v>
      </c>
      <c r="H16" s="90"/>
      <c r="I16" s="91" t="str">
        <f t="shared" ca="1" si="0"/>
        <v>Due</v>
      </c>
      <c r="J16" s="92"/>
    </row>
    <row r="17" spans="1:10" ht="15.75" hidden="1" customHeight="1">
      <c r="A17" s="85">
        <f t="shared" si="1"/>
        <v>15</v>
      </c>
      <c r="B17" s="86" t="s">
        <v>212</v>
      </c>
      <c r="C17" s="87" t="s">
        <v>216</v>
      </c>
      <c r="D17" s="88" t="s">
        <v>20</v>
      </c>
      <c r="E17" s="88" t="s">
        <v>12</v>
      </c>
      <c r="F17" s="89">
        <v>44562</v>
      </c>
      <c r="G17" s="89">
        <v>44592</v>
      </c>
      <c r="H17" s="90"/>
      <c r="I17" s="91" t="str">
        <f t="shared" ca="1" si="0"/>
        <v>Due</v>
      </c>
      <c r="J17" s="92"/>
    </row>
    <row r="18" spans="1:10" ht="15.75" hidden="1" customHeight="1">
      <c r="A18" s="85">
        <f t="shared" si="1"/>
        <v>16</v>
      </c>
      <c r="B18" s="86" t="s">
        <v>204</v>
      </c>
      <c r="C18" s="94" t="s">
        <v>217</v>
      </c>
      <c r="D18" s="88" t="s">
        <v>15</v>
      </c>
      <c r="E18" s="88" t="s">
        <v>12</v>
      </c>
      <c r="F18" s="89">
        <v>44621</v>
      </c>
      <c r="G18" s="89">
        <v>44699</v>
      </c>
      <c r="H18" s="90">
        <v>44664</v>
      </c>
      <c r="I18" s="91" t="str">
        <f t="shared" ca="1" si="0"/>
        <v>Closed</v>
      </c>
      <c r="J18" s="92"/>
    </row>
    <row r="19" spans="1:10" ht="15.75" hidden="1" customHeight="1">
      <c r="A19" s="85">
        <f t="shared" si="1"/>
        <v>17</v>
      </c>
      <c r="B19" s="86" t="s">
        <v>204</v>
      </c>
      <c r="C19" s="87" t="s">
        <v>218</v>
      </c>
      <c r="D19" s="88" t="s">
        <v>11</v>
      </c>
      <c r="E19" s="88" t="s">
        <v>12</v>
      </c>
      <c r="F19" s="89">
        <v>44571</v>
      </c>
      <c r="G19" s="89">
        <v>44804</v>
      </c>
      <c r="H19" s="90"/>
      <c r="I19" s="95" t="str">
        <f t="shared" ref="I19:I31" ca="1" si="2">IF(AND(G19="",H19=""),"-",IF(AND(H19="",TODAY()&gt;=G19),"Due",IF(AND(H19="",TODAY()&lt;G19),"Open","Closed")))</f>
        <v>Due</v>
      </c>
      <c r="J19" s="96" t="s">
        <v>219</v>
      </c>
    </row>
    <row r="20" spans="1:10" ht="15.75" hidden="1" customHeight="1">
      <c r="A20" s="85">
        <f t="shared" si="1"/>
        <v>18</v>
      </c>
      <c r="B20" s="86" t="s">
        <v>204</v>
      </c>
      <c r="C20" s="87" t="s">
        <v>220</v>
      </c>
      <c r="D20" s="88" t="s">
        <v>20</v>
      </c>
      <c r="E20" s="88" t="s">
        <v>12</v>
      </c>
      <c r="F20" s="89">
        <v>44571</v>
      </c>
      <c r="G20" s="89">
        <v>44864</v>
      </c>
      <c r="H20" s="90"/>
      <c r="I20" s="95" t="str">
        <f t="shared" ca="1" si="2"/>
        <v>Due</v>
      </c>
      <c r="J20" s="96" t="s">
        <v>758</v>
      </c>
    </row>
    <row r="21" spans="1:10" ht="45" hidden="1">
      <c r="A21" s="85">
        <f t="shared" si="1"/>
        <v>19</v>
      </c>
      <c r="B21" s="86" t="s">
        <v>221</v>
      </c>
      <c r="C21" s="87" t="s">
        <v>222</v>
      </c>
      <c r="D21" s="88" t="s">
        <v>20</v>
      </c>
      <c r="E21" s="88" t="s">
        <v>12</v>
      </c>
      <c r="F21" s="89">
        <v>44571</v>
      </c>
      <c r="G21" s="89">
        <v>44804</v>
      </c>
      <c r="H21" s="90"/>
      <c r="I21" s="95" t="str">
        <f t="shared" ca="1" si="2"/>
        <v>Due</v>
      </c>
      <c r="J21" s="96" t="s">
        <v>223</v>
      </c>
    </row>
    <row r="22" spans="1:10" ht="15.75" hidden="1" customHeight="1">
      <c r="A22" s="85">
        <f t="shared" si="1"/>
        <v>20</v>
      </c>
      <c r="B22" s="86" t="s">
        <v>21</v>
      </c>
      <c r="C22" s="87" t="s">
        <v>224</v>
      </c>
      <c r="D22" s="88" t="s">
        <v>20</v>
      </c>
      <c r="E22" s="88" t="s">
        <v>225</v>
      </c>
      <c r="F22" s="89">
        <v>44225</v>
      </c>
      <c r="G22" s="89">
        <v>44804</v>
      </c>
      <c r="H22" s="90"/>
      <c r="I22" s="95" t="str">
        <f t="shared" ca="1" si="2"/>
        <v>Due</v>
      </c>
      <c r="J22" s="96" t="s">
        <v>712</v>
      </c>
    </row>
    <row r="23" spans="1:10" ht="15.75" hidden="1" customHeight="1">
      <c r="A23" s="85">
        <f t="shared" si="1"/>
        <v>21</v>
      </c>
      <c r="B23" s="86" t="s">
        <v>25</v>
      </c>
      <c r="C23" s="87" t="s">
        <v>227</v>
      </c>
      <c r="D23" s="88" t="s">
        <v>15</v>
      </c>
      <c r="E23" s="88" t="s">
        <v>12</v>
      </c>
      <c r="F23" s="89">
        <v>44531</v>
      </c>
      <c r="G23" s="89">
        <v>44570</v>
      </c>
      <c r="H23" s="90">
        <v>44550</v>
      </c>
      <c r="I23" s="95" t="str">
        <f t="shared" ca="1" si="2"/>
        <v>Closed</v>
      </c>
      <c r="J23" s="92"/>
    </row>
    <row r="24" spans="1:10" ht="15.75" hidden="1" customHeight="1">
      <c r="A24" s="85">
        <f t="shared" si="1"/>
        <v>22</v>
      </c>
      <c r="B24" s="86" t="s">
        <v>22</v>
      </c>
      <c r="C24" s="87" t="s">
        <v>228</v>
      </c>
      <c r="D24" s="88" t="s">
        <v>20</v>
      </c>
      <c r="E24" s="88" t="s">
        <v>229</v>
      </c>
      <c r="F24" s="89">
        <v>44550</v>
      </c>
      <c r="G24" s="89">
        <v>44576</v>
      </c>
      <c r="H24" s="90">
        <v>44576</v>
      </c>
      <c r="I24" s="95" t="str">
        <f t="shared" ca="1" si="2"/>
        <v>Closed</v>
      </c>
      <c r="J24" s="92"/>
    </row>
    <row r="25" spans="1:10" ht="15.75" hidden="1" customHeight="1">
      <c r="A25" s="85">
        <f t="shared" si="1"/>
        <v>23</v>
      </c>
      <c r="B25" s="86" t="s">
        <v>35</v>
      </c>
      <c r="C25" s="87" t="s">
        <v>665</v>
      </c>
      <c r="D25" s="88"/>
      <c r="E25" s="88"/>
      <c r="F25" s="89"/>
      <c r="G25" s="89"/>
      <c r="H25" s="90">
        <v>44609</v>
      </c>
      <c r="I25" s="95" t="str">
        <f t="shared" ca="1" si="2"/>
        <v>Closed</v>
      </c>
      <c r="J25" s="92" t="s">
        <v>664</v>
      </c>
    </row>
    <row r="26" spans="1:10" ht="15.75" hidden="1" customHeight="1">
      <c r="A26" s="85">
        <f t="shared" si="1"/>
        <v>24</v>
      </c>
      <c r="B26" s="86" t="s">
        <v>35</v>
      </c>
      <c r="C26" s="87" t="s">
        <v>666</v>
      </c>
      <c r="D26" s="88"/>
      <c r="E26" s="88"/>
      <c r="F26" s="89"/>
      <c r="G26" s="89"/>
      <c r="H26" s="90">
        <v>44609</v>
      </c>
      <c r="I26" s="95" t="str">
        <f t="shared" ca="1" si="2"/>
        <v>Closed</v>
      </c>
      <c r="J26" s="92" t="s">
        <v>667</v>
      </c>
    </row>
    <row r="27" spans="1:10" ht="15.75" hidden="1" customHeight="1">
      <c r="A27" s="85">
        <f t="shared" si="1"/>
        <v>25</v>
      </c>
      <c r="B27" s="86"/>
      <c r="C27" s="87" t="s">
        <v>668</v>
      </c>
      <c r="D27" s="88"/>
      <c r="E27" s="88"/>
      <c r="F27" s="89"/>
      <c r="G27" s="89">
        <v>44618</v>
      </c>
      <c r="H27" s="90">
        <v>44620</v>
      </c>
      <c r="I27" s="95" t="str">
        <f t="shared" ca="1" si="2"/>
        <v>Closed</v>
      </c>
      <c r="J27" s="92"/>
    </row>
    <row r="28" spans="1:10" ht="15.75" hidden="1" customHeight="1">
      <c r="A28" s="85">
        <f t="shared" si="1"/>
        <v>26</v>
      </c>
      <c r="B28" s="86"/>
      <c r="C28" s="87" t="s">
        <v>669</v>
      </c>
      <c r="D28" s="88"/>
      <c r="E28" s="88"/>
      <c r="F28" s="89"/>
      <c r="G28" s="89">
        <v>44618</v>
      </c>
      <c r="H28" s="90">
        <v>44620</v>
      </c>
      <c r="I28" s="95" t="str">
        <f t="shared" ca="1" si="2"/>
        <v>Closed</v>
      </c>
      <c r="J28" s="92"/>
    </row>
    <row r="29" spans="1:10" ht="15.75" hidden="1" customHeight="1">
      <c r="A29" s="85">
        <f t="shared" si="1"/>
        <v>27</v>
      </c>
      <c r="B29" s="86"/>
      <c r="C29" s="87" t="s">
        <v>670</v>
      </c>
      <c r="D29" s="88"/>
      <c r="E29" s="88"/>
      <c r="F29" s="89">
        <v>44610</v>
      </c>
      <c r="G29" s="89">
        <v>44614</v>
      </c>
      <c r="H29" s="90">
        <v>44613</v>
      </c>
      <c r="I29" s="95" t="str">
        <f t="shared" ca="1" si="2"/>
        <v>Closed</v>
      </c>
      <c r="J29" s="92"/>
    </row>
    <row r="30" spans="1:10" ht="15.75" hidden="1" customHeight="1">
      <c r="A30" s="85">
        <f t="shared" si="1"/>
        <v>28</v>
      </c>
      <c r="B30" s="86"/>
      <c r="C30" s="87" t="s">
        <v>671</v>
      </c>
      <c r="D30" s="88"/>
      <c r="E30" s="88"/>
      <c r="F30" s="89">
        <v>44610</v>
      </c>
      <c r="G30" s="89"/>
      <c r="H30" s="90">
        <v>44613</v>
      </c>
      <c r="I30" s="95" t="str">
        <f t="shared" ca="1" si="2"/>
        <v>Closed</v>
      </c>
      <c r="J30" s="92"/>
    </row>
    <row r="31" spans="1:10" ht="15.75" hidden="1" customHeight="1">
      <c r="A31" s="85">
        <f t="shared" si="1"/>
        <v>29</v>
      </c>
      <c r="B31" s="86"/>
      <c r="C31" s="87" t="s">
        <v>672</v>
      </c>
      <c r="D31" s="88" t="s">
        <v>15</v>
      </c>
      <c r="E31" s="88"/>
      <c r="F31" s="89">
        <v>44610</v>
      </c>
      <c r="G31" s="89">
        <v>44684</v>
      </c>
      <c r="H31" s="90">
        <v>44650</v>
      </c>
      <c r="I31" s="95" t="str">
        <f t="shared" ca="1" si="2"/>
        <v>Closed</v>
      </c>
      <c r="J31" s="92"/>
    </row>
    <row r="32" spans="1:10" ht="15.75" hidden="1" customHeight="1">
      <c r="A32" s="85">
        <f t="shared" si="1"/>
        <v>30</v>
      </c>
      <c r="B32" s="86"/>
      <c r="C32" s="87" t="s">
        <v>673</v>
      </c>
      <c r="D32" s="88"/>
      <c r="E32" s="88"/>
      <c r="F32" s="89">
        <v>44610</v>
      </c>
      <c r="G32" s="89"/>
      <c r="H32" s="90">
        <v>44615</v>
      </c>
      <c r="I32" s="95" t="str">
        <f t="shared" ref="I32" ca="1" si="3">IF(AND(G32="",H32=""),"-",IF(AND(H32="",TODAY()&gt;=G32),"Due",IF(AND(H32="",TODAY()&lt;G32),"Open","Closed")))</f>
        <v>Closed</v>
      </c>
      <c r="J32" s="92"/>
    </row>
    <row r="33" spans="1:10" ht="15.75" hidden="1" customHeight="1">
      <c r="A33" s="85">
        <f t="shared" si="1"/>
        <v>31</v>
      </c>
      <c r="B33" s="86"/>
      <c r="C33" s="87" t="s">
        <v>674</v>
      </c>
      <c r="D33" s="88" t="s">
        <v>15</v>
      </c>
      <c r="E33" s="88"/>
      <c r="F33" s="89">
        <v>44610</v>
      </c>
      <c r="G33" s="89">
        <v>44651</v>
      </c>
      <c r="H33" s="90">
        <v>44686</v>
      </c>
      <c r="I33" s="95" t="str">
        <f t="shared" ref="I33:I39" ca="1" si="4">IF(AND(G33="",H33=""),"-",IF(AND(H33="",TODAY()&gt;=G33),"Due",IF(AND(H33="",TODAY()&lt;G33),"Open","Closed")))</f>
        <v>Closed</v>
      </c>
      <c r="J33" s="92" t="s">
        <v>698</v>
      </c>
    </row>
    <row r="34" spans="1:10" ht="30" hidden="1">
      <c r="A34" s="85">
        <f t="shared" si="1"/>
        <v>32</v>
      </c>
      <c r="B34" s="86" t="s">
        <v>22</v>
      </c>
      <c r="C34" s="87" t="s">
        <v>675</v>
      </c>
      <c r="D34" s="88" t="s">
        <v>15</v>
      </c>
      <c r="E34" s="88" t="s">
        <v>12</v>
      </c>
      <c r="F34" s="89">
        <v>44623</v>
      </c>
      <c r="G34" s="89">
        <v>44792</v>
      </c>
      <c r="H34" s="90">
        <v>44791</v>
      </c>
      <c r="I34" s="95" t="str">
        <f t="shared" ca="1" si="4"/>
        <v>Closed</v>
      </c>
      <c r="J34" s="96" t="s">
        <v>676</v>
      </c>
    </row>
    <row r="35" spans="1:10" ht="15.75" hidden="1" customHeight="1">
      <c r="A35" s="85">
        <f t="shared" si="1"/>
        <v>33</v>
      </c>
      <c r="B35" s="86" t="s">
        <v>35</v>
      </c>
      <c r="C35" s="87" t="s">
        <v>677</v>
      </c>
      <c r="D35" s="88" t="s">
        <v>11</v>
      </c>
      <c r="E35" s="88" t="s">
        <v>12</v>
      </c>
      <c r="F35" s="89">
        <v>44691</v>
      </c>
      <c r="G35" s="89">
        <v>44691</v>
      </c>
      <c r="H35" s="90">
        <v>44692</v>
      </c>
      <c r="I35" s="95" t="str">
        <f t="shared" ca="1" si="4"/>
        <v>Closed</v>
      </c>
      <c r="J35" s="92" t="s">
        <v>700</v>
      </c>
    </row>
    <row r="36" spans="1:10" ht="15.75" hidden="1" customHeight="1">
      <c r="A36" s="85">
        <f t="shared" si="1"/>
        <v>34</v>
      </c>
      <c r="B36" s="86" t="s">
        <v>22</v>
      </c>
      <c r="C36" s="87" t="s">
        <v>602</v>
      </c>
      <c r="D36" s="88" t="s">
        <v>11</v>
      </c>
      <c r="E36" s="88" t="s">
        <v>12</v>
      </c>
      <c r="F36" s="89">
        <v>44691</v>
      </c>
      <c r="G36" s="89">
        <v>44691</v>
      </c>
      <c r="H36" s="90">
        <v>44692</v>
      </c>
      <c r="I36" s="95" t="str">
        <f t="shared" ca="1" si="4"/>
        <v>Closed</v>
      </c>
      <c r="J36" s="92" t="s">
        <v>699</v>
      </c>
    </row>
    <row r="37" spans="1:10" ht="15.75" hidden="1" customHeight="1">
      <c r="A37" s="85">
        <f t="shared" si="1"/>
        <v>35</v>
      </c>
      <c r="B37" s="86" t="s">
        <v>22</v>
      </c>
      <c r="C37" s="87" t="s">
        <v>679</v>
      </c>
      <c r="D37" s="88" t="s">
        <v>15</v>
      </c>
      <c r="E37" s="88" t="s">
        <v>12</v>
      </c>
      <c r="F37" s="89">
        <v>44626</v>
      </c>
      <c r="G37" s="89">
        <v>44636</v>
      </c>
      <c r="H37" s="90">
        <v>44651</v>
      </c>
      <c r="I37" s="95" t="str">
        <f t="shared" ca="1" si="4"/>
        <v>Closed</v>
      </c>
      <c r="J37" s="92"/>
    </row>
    <row r="38" spans="1:10" ht="30" hidden="1" customHeight="1">
      <c r="A38" s="85">
        <f t="shared" si="1"/>
        <v>36</v>
      </c>
      <c r="B38" s="86" t="s">
        <v>35</v>
      </c>
      <c r="C38" s="87" t="s">
        <v>680</v>
      </c>
      <c r="D38" s="88" t="s">
        <v>15</v>
      </c>
      <c r="E38" s="88" t="s">
        <v>683</v>
      </c>
      <c r="F38" s="89">
        <v>44609</v>
      </c>
      <c r="G38" s="89">
        <v>44834</v>
      </c>
      <c r="H38" s="90">
        <v>44819</v>
      </c>
      <c r="I38" s="95" t="str">
        <f t="shared" ca="1" si="4"/>
        <v>Closed</v>
      </c>
      <c r="J38" s="96" t="s">
        <v>728</v>
      </c>
    </row>
    <row r="39" spans="1:10" ht="15.75" hidden="1" customHeight="1">
      <c r="A39" s="85">
        <f t="shared" si="1"/>
        <v>37</v>
      </c>
      <c r="B39" s="86" t="s">
        <v>21</v>
      </c>
      <c r="C39" s="87" t="s">
        <v>681</v>
      </c>
      <c r="D39" s="88" t="s">
        <v>20</v>
      </c>
      <c r="E39" s="88" t="s">
        <v>12</v>
      </c>
      <c r="F39" s="89">
        <v>44627</v>
      </c>
      <c r="G39" s="89">
        <v>44681</v>
      </c>
      <c r="H39" s="90"/>
      <c r="I39" s="95" t="str">
        <f t="shared" ca="1" si="4"/>
        <v>Due</v>
      </c>
      <c r="J39" s="97" t="s">
        <v>697</v>
      </c>
    </row>
    <row r="40" spans="1:10" ht="15.75" hidden="1" customHeight="1">
      <c r="A40" s="85">
        <f t="shared" si="1"/>
        <v>38</v>
      </c>
      <c r="B40" s="86" t="s">
        <v>35</v>
      </c>
      <c r="C40" s="87" t="s">
        <v>682</v>
      </c>
      <c r="D40" s="88" t="s">
        <v>15</v>
      </c>
      <c r="E40" s="88" t="s">
        <v>12</v>
      </c>
      <c r="F40" s="89">
        <v>44628</v>
      </c>
      <c r="G40" s="89">
        <v>44634</v>
      </c>
      <c r="H40" s="90">
        <v>44635</v>
      </c>
      <c r="I40" s="95" t="str">
        <f t="shared" ref="I40:I44" ca="1" si="5">IF(AND(G40="",H40=""),"-",IF(AND(H40="",TODAY()&gt;=G40),"Due",IF(AND(H40="",TODAY()&lt;G40),"Open","Closed")))</f>
        <v>Closed</v>
      </c>
      <c r="J40" s="92"/>
    </row>
    <row r="41" spans="1:10" ht="15.75" hidden="1" customHeight="1">
      <c r="A41" s="85">
        <f t="shared" si="1"/>
        <v>39</v>
      </c>
      <c r="B41" s="86" t="s">
        <v>35</v>
      </c>
      <c r="C41" s="87" t="s">
        <v>684</v>
      </c>
      <c r="D41" s="88" t="s">
        <v>15</v>
      </c>
      <c r="E41" s="88" t="s">
        <v>12</v>
      </c>
      <c r="F41" s="89">
        <v>44630</v>
      </c>
      <c r="G41" s="89">
        <v>44657</v>
      </c>
      <c r="H41" s="90">
        <v>44656</v>
      </c>
      <c r="I41" s="95" t="str">
        <f t="shared" ca="1" si="5"/>
        <v>Closed</v>
      </c>
      <c r="J41" s="92"/>
    </row>
    <row r="42" spans="1:10" ht="15.75" hidden="1" customHeight="1">
      <c r="A42" s="85">
        <f t="shared" si="1"/>
        <v>40</v>
      </c>
      <c r="B42" s="86" t="s">
        <v>685</v>
      </c>
      <c r="C42" s="87" t="s">
        <v>694</v>
      </c>
      <c r="D42" s="88" t="s">
        <v>15</v>
      </c>
      <c r="E42" s="88" t="s">
        <v>12</v>
      </c>
      <c r="F42" s="89">
        <v>44621</v>
      </c>
      <c r="G42" s="89">
        <v>44651</v>
      </c>
      <c r="H42" s="90"/>
      <c r="I42" s="95" t="str">
        <f t="shared" ca="1" si="5"/>
        <v>Due</v>
      </c>
      <c r="J42" s="92"/>
    </row>
    <row r="43" spans="1:10" ht="15.75" hidden="1" customHeight="1">
      <c r="A43" s="85">
        <f t="shared" si="1"/>
        <v>41</v>
      </c>
      <c r="B43" s="86" t="s">
        <v>685</v>
      </c>
      <c r="C43" s="87" t="s">
        <v>686</v>
      </c>
      <c r="D43" s="88" t="s">
        <v>15</v>
      </c>
      <c r="E43" s="88" t="s">
        <v>12</v>
      </c>
      <c r="F43" s="89">
        <v>44621</v>
      </c>
      <c r="G43" s="89">
        <v>44651</v>
      </c>
      <c r="H43" s="90"/>
      <c r="I43" s="95" t="str">
        <f t="shared" ca="1" si="5"/>
        <v>Due</v>
      </c>
      <c r="J43" s="92"/>
    </row>
    <row r="44" spans="1:10" ht="15.75" hidden="1" customHeight="1">
      <c r="A44" s="85">
        <f t="shared" si="1"/>
        <v>42</v>
      </c>
      <c r="B44" s="86" t="s">
        <v>687</v>
      </c>
      <c r="C44" s="87" t="s">
        <v>688</v>
      </c>
      <c r="D44" s="88" t="s">
        <v>20</v>
      </c>
      <c r="E44" s="88"/>
      <c r="F44" s="89"/>
      <c r="G44" s="89"/>
      <c r="H44" s="90"/>
      <c r="I44" s="95" t="str">
        <f t="shared" ca="1" si="5"/>
        <v>-</v>
      </c>
      <c r="J44" s="92"/>
    </row>
    <row r="45" spans="1:10" ht="15.75" hidden="1" customHeight="1">
      <c r="A45" s="85">
        <f t="shared" si="1"/>
        <v>43</v>
      </c>
      <c r="B45" s="86" t="s">
        <v>689</v>
      </c>
      <c r="C45" s="87" t="s">
        <v>690</v>
      </c>
      <c r="D45" s="88" t="s">
        <v>20</v>
      </c>
      <c r="E45" s="88"/>
      <c r="F45" s="89"/>
      <c r="G45" s="89"/>
      <c r="H45" s="90"/>
      <c r="I45" s="95" t="str">
        <f t="shared" ref="I45:I51" ca="1" si="6">IF(AND(G45="",H45=""),"-",IF(AND(H45="",TODAY()&gt;=G45),"Due",IF(AND(H45="",TODAY()&lt;G45),"Open","Closed")))</f>
        <v>-</v>
      </c>
      <c r="J45" s="92"/>
    </row>
    <row r="46" spans="1:10" ht="15.75" hidden="1" customHeight="1">
      <c r="A46" s="85">
        <f t="shared" si="1"/>
        <v>44</v>
      </c>
      <c r="B46" s="86" t="s">
        <v>689</v>
      </c>
      <c r="C46" s="87" t="s">
        <v>691</v>
      </c>
      <c r="D46" s="88" t="s">
        <v>20</v>
      </c>
      <c r="E46" s="88"/>
      <c r="F46" s="89"/>
      <c r="G46" s="89"/>
      <c r="H46" s="90"/>
      <c r="I46" s="95" t="str">
        <f t="shared" ca="1" si="6"/>
        <v>-</v>
      </c>
      <c r="J46" s="92"/>
    </row>
    <row r="47" spans="1:10" ht="15.75" hidden="1" customHeight="1">
      <c r="A47" s="85">
        <f t="shared" si="1"/>
        <v>45</v>
      </c>
      <c r="B47" s="86" t="s">
        <v>689</v>
      </c>
      <c r="C47" s="87" t="s">
        <v>692</v>
      </c>
      <c r="D47" s="88" t="s">
        <v>20</v>
      </c>
      <c r="E47" s="88"/>
      <c r="F47" s="89"/>
      <c r="G47" s="89"/>
      <c r="H47" s="90"/>
      <c r="I47" s="95" t="str">
        <f t="shared" ca="1" si="6"/>
        <v>-</v>
      </c>
      <c r="J47" s="92"/>
    </row>
    <row r="48" spans="1:10" ht="15.75" hidden="1" customHeight="1">
      <c r="A48" s="85">
        <f t="shared" si="1"/>
        <v>46</v>
      </c>
      <c r="B48" s="86" t="s">
        <v>22</v>
      </c>
      <c r="C48" s="87" t="s">
        <v>693</v>
      </c>
      <c r="D48" s="88" t="s">
        <v>11</v>
      </c>
      <c r="E48" s="88" t="s">
        <v>12</v>
      </c>
      <c r="F48" s="89">
        <v>44635</v>
      </c>
      <c r="G48" s="89">
        <v>44651</v>
      </c>
      <c r="H48" s="90">
        <v>44641</v>
      </c>
      <c r="I48" s="95" t="str">
        <f t="shared" ca="1" si="6"/>
        <v>Closed</v>
      </c>
      <c r="J48" s="92"/>
    </row>
    <row r="49" spans="1:10" ht="15.75" hidden="1" customHeight="1">
      <c r="A49" s="85">
        <f t="shared" si="1"/>
        <v>47</v>
      </c>
      <c r="B49" s="86"/>
      <c r="C49" s="87" t="s">
        <v>695</v>
      </c>
      <c r="D49" s="88" t="s">
        <v>11</v>
      </c>
      <c r="E49" s="88" t="s">
        <v>12</v>
      </c>
      <c r="F49" s="89">
        <v>44644</v>
      </c>
      <c r="G49" s="89">
        <v>44651</v>
      </c>
      <c r="H49" s="90">
        <v>44649</v>
      </c>
      <c r="I49" s="95" t="str">
        <f t="shared" ca="1" si="6"/>
        <v>Closed</v>
      </c>
      <c r="J49" s="92" t="s">
        <v>696</v>
      </c>
    </row>
    <row r="50" spans="1:10" ht="15.75" hidden="1" customHeight="1">
      <c r="A50" s="85">
        <f t="shared" si="1"/>
        <v>48</v>
      </c>
      <c r="B50" s="86" t="s">
        <v>21</v>
      </c>
      <c r="C50" s="87" t="s">
        <v>232</v>
      </c>
      <c r="D50" s="88" t="s">
        <v>20</v>
      </c>
      <c r="E50" s="88" t="s">
        <v>12</v>
      </c>
      <c r="F50" s="89">
        <v>44652</v>
      </c>
      <c r="G50" s="89">
        <v>44681</v>
      </c>
      <c r="H50" s="90"/>
      <c r="I50" s="95" t="str">
        <f t="shared" ca="1" si="6"/>
        <v>Due</v>
      </c>
      <c r="J50" s="92"/>
    </row>
    <row r="51" spans="1:10" ht="15.75" hidden="1" customHeight="1">
      <c r="A51" s="85">
        <f t="shared" si="1"/>
        <v>49</v>
      </c>
      <c r="B51" s="86" t="s">
        <v>204</v>
      </c>
      <c r="C51" s="87" t="s">
        <v>701</v>
      </c>
      <c r="D51" s="88" t="s">
        <v>20</v>
      </c>
      <c r="E51" s="88" t="s">
        <v>12</v>
      </c>
      <c r="F51" s="89"/>
      <c r="G51" s="89"/>
      <c r="H51" s="90">
        <v>44847</v>
      </c>
      <c r="I51" s="95" t="str">
        <f t="shared" ca="1" si="6"/>
        <v>Closed</v>
      </c>
      <c r="J51" s="92"/>
    </row>
    <row r="52" spans="1:10" ht="15.75" hidden="1" customHeight="1">
      <c r="A52" s="85">
        <f t="shared" si="1"/>
        <v>50</v>
      </c>
      <c r="B52" s="86" t="s">
        <v>702</v>
      </c>
      <c r="C52" s="87" t="s">
        <v>703</v>
      </c>
      <c r="D52" s="88" t="s">
        <v>15</v>
      </c>
      <c r="E52" s="88" t="s">
        <v>12</v>
      </c>
      <c r="F52" s="89">
        <v>44613</v>
      </c>
      <c r="G52" s="89">
        <v>44721</v>
      </c>
      <c r="H52" s="90">
        <v>44721</v>
      </c>
      <c r="I52" s="95" t="str">
        <f t="shared" ref="I52:I59" ca="1" si="7">IF(AND(G52="",H52=""),"-",IF(AND(H52="",TODAY()&gt;=G52),"Due",IF(AND(H52="",TODAY()&lt;G52),"Open","Closed")))</f>
        <v>Closed</v>
      </c>
      <c r="J52" s="92" t="s">
        <v>704</v>
      </c>
    </row>
    <row r="53" spans="1:10" ht="15.75" hidden="1" customHeight="1">
      <c r="A53" s="85">
        <f t="shared" si="1"/>
        <v>51</v>
      </c>
      <c r="B53" s="86"/>
      <c r="C53" s="87" t="s">
        <v>705</v>
      </c>
      <c r="D53" s="88"/>
      <c r="E53" s="88"/>
      <c r="F53" s="89"/>
      <c r="G53" s="89"/>
      <c r="H53" s="90"/>
      <c r="I53" s="95" t="str">
        <f t="shared" ref="I53:I57" ca="1" si="8">IF(AND(G53="",H53=""),"-",IF(AND(H53="",TODAY()&gt;=G53),"Due",IF(AND(H53="",TODAY()&lt;G53),"Open","Closed")))</f>
        <v>-</v>
      </c>
      <c r="J53" s="92"/>
    </row>
    <row r="54" spans="1:10" ht="15.75" hidden="1" customHeight="1">
      <c r="A54" s="85">
        <f t="shared" si="1"/>
        <v>52</v>
      </c>
      <c r="B54" s="86"/>
      <c r="C54" s="87" t="s">
        <v>706</v>
      </c>
      <c r="D54" s="88" t="s">
        <v>20</v>
      </c>
      <c r="E54" s="88" t="s">
        <v>12</v>
      </c>
      <c r="F54" s="89">
        <v>44701</v>
      </c>
      <c r="G54" s="89">
        <v>44712</v>
      </c>
      <c r="H54" s="90">
        <v>44702</v>
      </c>
      <c r="I54" s="95" t="str">
        <f t="shared" ca="1" si="8"/>
        <v>Closed</v>
      </c>
      <c r="J54" s="92"/>
    </row>
    <row r="55" spans="1:10" ht="15.75" hidden="1" customHeight="1">
      <c r="A55" s="85">
        <f t="shared" si="1"/>
        <v>53</v>
      </c>
      <c r="B55" s="86" t="s">
        <v>204</v>
      </c>
      <c r="C55" s="87" t="s">
        <v>707</v>
      </c>
      <c r="D55" s="88" t="s">
        <v>15</v>
      </c>
      <c r="E55" s="88" t="s">
        <v>12</v>
      </c>
      <c r="F55" s="89">
        <v>44703</v>
      </c>
      <c r="G55" s="89">
        <v>44742</v>
      </c>
      <c r="H55" s="90">
        <v>44848</v>
      </c>
      <c r="I55" s="95" t="str">
        <f t="shared" ca="1" si="8"/>
        <v>Closed</v>
      </c>
      <c r="J55" s="92"/>
    </row>
    <row r="56" spans="1:10" ht="15.75" hidden="1" customHeight="1">
      <c r="A56" s="85">
        <f t="shared" si="1"/>
        <v>54</v>
      </c>
      <c r="B56" s="86" t="s">
        <v>702</v>
      </c>
      <c r="C56" s="87" t="s">
        <v>708</v>
      </c>
      <c r="D56" s="88" t="s">
        <v>11</v>
      </c>
      <c r="E56" s="88" t="s">
        <v>12</v>
      </c>
      <c r="F56" s="89">
        <v>44704</v>
      </c>
      <c r="G56" s="89">
        <v>45077</v>
      </c>
      <c r="H56" s="90">
        <v>44713</v>
      </c>
      <c r="I56" s="95" t="str">
        <f t="shared" ca="1" si="8"/>
        <v>Closed</v>
      </c>
      <c r="J56" s="92" t="s">
        <v>709</v>
      </c>
    </row>
    <row r="57" spans="1:10" ht="15.75" hidden="1" customHeight="1">
      <c r="A57" s="85">
        <f t="shared" si="1"/>
        <v>55</v>
      </c>
      <c r="B57" s="86" t="s">
        <v>35</v>
      </c>
      <c r="C57" s="87" t="s">
        <v>710</v>
      </c>
      <c r="D57" s="88" t="s">
        <v>15</v>
      </c>
      <c r="E57" s="88" t="s">
        <v>12</v>
      </c>
      <c r="F57" s="89">
        <v>44722</v>
      </c>
      <c r="G57" s="89">
        <v>44736</v>
      </c>
      <c r="H57" s="90">
        <v>44745</v>
      </c>
      <c r="I57" s="95" t="str">
        <f t="shared" ca="1" si="8"/>
        <v>Closed</v>
      </c>
      <c r="J57" s="92" t="s">
        <v>711</v>
      </c>
    </row>
    <row r="58" spans="1:10" ht="15.75" hidden="1" customHeight="1">
      <c r="A58" s="85">
        <f t="shared" si="1"/>
        <v>56</v>
      </c>
      <c r="B58" s="86" t="s">
        <v>35</v>
      </c>
      <c r="C58" s="87" t="s">
        <v>713</v>
      </c>
      <c r="D58" s="88" t="s">
        <v>15</v>
      </c>
      <c r="E58" s="88" t="s">
        <v>12</v>
      </c>
      <c r="F58" s="89">
        <v>44743</v>
      </c>
      <c r="G58" s="89">
        <v>44764</v>
      </c>
      <c r="H58" s="90">
        <v>44755</v>
      </c>
      <c r="I58" s="95" t="str">
        <f t="shared" ref="I58" ca="1" si="9">IF(AND(G58="",H58=""),"-",IF(AND(H58="",TODAY()&gt;=G58),"Due",IF(AND(H58="",TODAY()&lt;G58),"Open","Closed")))</f>
        <v>Closed</v>
      </c>
      <c r="J58" s="92"/>
    </row>
    <row r="59" spans="1:10" ht="15.75" hidden="1" customHeight="1">
      <c r="A59" s="85">
        <f t="shared" si="1"/>
        <v>57</v>
      </c>
      <c r="B59" s="86" t="s">
        <v>35</v>
      </c>
      <c r="C59" s="87" t="s">
        <v>714</v>
      </c>
      <c r="D59" s="88" t="s">
        <v>11</v>
      </c>
      <c r="E59" s="88" t="s">
        <v>12</v>
      </c>
      <c r="F59" s="89">
        <v>44774</v>
      </c>
      <c r="G59" s="89">
        <v>44812</v>
      </c>
      <c r="H59" s="90">
        <v>44762</v>
      </c>
      <c r="I59" s="95" t="str">
        <f t="shared" ca="1" si="7"/>
        <v>Closed</v>
      </c>
      <c r="J59" s="92"/>
    </row>
    <row r="60" spans="1:10" ht="15.75" hidden="1" customHeight="1">
      <c r="A60" s="85">
        <f t="shared" si="1"/>
        <v>58</v>
      </c>
      <c r="B60" s="86" t="s">
        <v>715</v>
      </c>
      <c r="C60" s="87" t="s">
        <v>716</v>
      </c>
      <c r="D60" s="88" t="s">
        <v>11</v>
      </c>
      <c r="E60" s="88" t="s">
        <v>12</v>
      </c>
      <c r="F60" s="89">
        <v>44774</v>
      </c>
      <c r="G60" s="89">
        <v>44834</v>
      </c>
      <c r="H60" s="90">
        <v>44844</v>
      </c>
      <c r="I60" s="95" t="str">
        <f t="shared" ref="I60" ca="1" si="10">IF(AND(G60="",H60=""),"-",IF(AND(H60="",TODAY()&gt;=G60),"Due",IF(AND(H60="",TODAY()&lt;G60),"Open","Closed")))</f>
        <v>Closed</v>
      </c>
      <c r="J60" s="92" t="s">
        <v>718</v>
      </c>
    </row>
    <row r="61" spans="1:10" ht="15.75" hidden="1" customHeight="1">
      <c r="A61" s="85">
        <f t="shared" si="1"/>
        <v>59</v>
      </c>
      <c r="B61" s="86" t="s">
        <v>715</v>
      </c>
      <c r="C61" s="87" t="s">
        <v>717</v>
      </c>
      <c r="D61" s="88" t="s">
        <v>11</v>
      </c>
      <c r="E61" s="88" t="s">
        <v>12</v>
      </c>
      <c r="F61" s="89">
        <v>44774</v>
      </c>
      <c r="G61" s="89">
        <v>44804</v>
      </c>
      <c r="H61" s="90">
        <v>44844</v>
      </c>
      <c r="I61" s="95" t="str">
        <f t="shared" ref="I61:I67" ca="1" si="11">IF(AND(G61="",H61=""),"-",IF(AND(H61="",TODAY()&gt;=G61),"Due",IF(AND(H61="",TODAY()&lt;G61),"Open","Closed")))</f>
        <v>Closed</v>
      </c>
      <c r="J61" s="92"/>
    </row>
    <row r="62" spans="1:10" ht="15.75" hidden="1" customHeight="1">
      <c r="A62" s="85">
        <f t="shared" si="1"/>
        <v>60</v>
      </c>
      <c r="B62" s="86" t="s">
        <v>715</v>
      </c>
      <c r="C62" s="87" t="s">
        <v>719</v>
      </c>
      <c r="D62" s="88" t="s">
        <v>11</v>
      </c>
      <c r="E62" s="88" t="s">
        <v>12</v>
      </c>
      <c r="F62" s="89">
        <v>44805</v>
      </c>
      <c r="G62" s="89">
        <v>44834</v>
      </c>
      <c r="H62" s="90">
        <v>44827</v>
      </c>
      <c r="I62" s="95" t="str">
        <f t="shared" ca="1" si="11"/>
        <v>Closed</v>
      </c>
      <c r="J62" s="92"/>
    </row>
    <row r="63" spans="1:10" ht="15.75" hidden="1" customHeight="1">
      <c r="A63" s="85">
        <f t="shared" si="1"/>
        <v>61</v>
      </c>
      <c r="B63" s="86" t="s">
        <v>715</v>
      </c>
      <c r="C63" s="87" t="s">
        <v>720</v>
      </c>
      <c r="D63" s="88" t="s">
        <v>20</v>
      </c>
      <c r="E63" s="88"/>
      <c r="F63" s="89"/>
      <c r="G63" s="89"/>
      <c r="H63" s="90"/>
      <c r="I63" s="95" t="str">
        <f t="shared" ca="1" si="11"/>
        <v>-</v>
      </c>
      <c r="J63" s="92"/>
    </row>
    <row r="64" spans="1:10" ht="15.75" hidden="1" customHeight="1">
      <c r="A64" s="85">
        <f t="shared" si="1"/>
        <v>62</v>
      </c>
      <c r="B64" s="86" t="s">
        <v>715</v>
      </c>
      <c r="C64" s="87" t="s">
        <v>721</v>
      </c>
      <c r="D64" s="88"/>
      <c r="E64" s="88"/>
      <c r="F64" s="89"/>
      <c r="G64" s="89"/>
      <c r="H64" s="90"/>
      <c r="I64" s="95" t="str">
        <f t="shared" ca="1" si="11"/>
        <v>-</v>
      </c>
      <c r="J64" s="92" t="s">
        <v>722</v>
      </c>
    </row>
    <row r="65" spans="1:10" ht="15.75" hidden="1" customHeight="1">
      <c r="A65" s="85">
        <f t="shared" si="1"/>
        <v>63</v>
      </c>
      <c r="B65" s="86" t="s">
        <v>35</v>
      </c>
      <c r="C65" s="87" t="s">
        <v>723</v>
      </c>
      <c r="D65" s="88" t="s">
        <v>20</v>
      </c>
      <c r="E65" s="88" t="s">
        <v>12</v>
      </c>
      <c r="F65" s="89">
        <v>44941</v>
      </c>
      <c r="G65" s="89">
        <v>44816</v>
      </c>
      <c r="H65" s="90">
        <v>44816</v>
      </c>
      <c r="I65" s="95" t="str">
        <f t="shared" ca="1" si="11"/>
        <v>Closed</v>
      </c>
      <c r="J65" s="92"/>
    </row>
    <row r="66" spans="1:10" ht="15.75" hidden="1" customHeight="1">
      <c r="A66" s="85">
        <f t="shared" si="1"/>
        <v>64</v>
      </c>
      <c r="B66" s="86" t="s">
        <v>35</v>
      </c>
      <c r="C66" s="87" t="s">
        <v>724</v>
      </c>
      <c r="D66" s="88" t="s">
        <v>20</v>
      </c>
      <c r="E66" s="88" t="s">
        <v>12</v>
      </c>
      <c r="F66" s="89">
        <v>44866</v>
      </c>
      <c r="G66" s="89">
        <v>44910</v>
      </c>
      <c r="H66" s="90">
        <v>44876</v>
      </c>
      <c r="I66" s="95" t="str">
        <f t="shared" ca="1" si="11"/>
        <v>Closed</v>
      </c>
      <c r="J66" s="92"/>
    </row>
    <row r="67" spans="1:10" ht="15.75" hidden="1" customHeight="1">
      <c r="A67" s="85">
        <f t="shared" si="1"/>
        <v>65</v>
      </c>
      <c r="B67" s="86" t="s">
        <v>21</v>
      </c>
      <c r="C67" s="87" t="s">
        <v>725</v>
      </c>
      <c r="D67" s="88"/>
      <c r="E67" s="88"/>
      <c r="F67" s="89"/>
      <c r="G67" s="89"/>
      <c r="H67" s="90"/>
      <c r="I67" s="95" t="str">
        <f t="shared" ca="1" si="11"/>
        <v>-</v>
      </c>
      <c r="J67" s="92"/>
    </row>
    <row r="68" spans="1:10" ht="15.75" hidden="1" customHeight="1">
      <c r="A68" s="85">
        <f t="shared" si="1"/>
        <v>66</v>
      </c>
      <c r="B68" s="86" t="s">
        <v>21</v>
      </c>
      <c r="C68" s="87" t="s">
        <v>726</v>
      </c>
      <c r="D68" s="88"/>
      <c r="E68" s="88"/>
      <c r="F68" s="89"/>
      <c r="G68" s="89"/>
      <c r="H68" s="90"/>
      <c r="I68" s="95" t="str">
        <f t="shared" ref="I68:I81" ca="1" si="12">IF(AND(G68="",H68=""),"-",IF(AND(H68="",TODAY()&gt;=G68),"Due",IF(AND(H68="",TODAY()&lt;G68),"Open","Closed")))</f>
        <v>-</v>
      </c>
      <c r="J68" s="92"/>
    </row>
    <row r="69" spans="1:10" ht="30" hidden="1" customHeight="1">
      <c r="A69" s="85">
        <f t="shared" ref="A69:A89" si="13">A68+1</f>
        <v>67</v>
      </c>
      <c r="B69" s="86" t="s">
        <v>32</v>
      </c>
      <c r="C69" s="87" t="s">
        <v>727</v>
      </c>
      <c r="D69" s="88" t="s">
        <v>20</v>
      </c>
      <c r="E69" s="88" t="s">
        <v>12</v>
      </c>
      <c r="F69" s="89"/>
      <c r="G69" s="89"/>
      <c r="H69" s="90"/>
      <c r="I69" s="95" t="str">
        <f t="shared" ca="1" si="12"/>
        <v>-</v>
      </c>
      <c r="J69" s="92"/>
    </row>
    <row r="70" spans="1:10" ht="15.75" hidden="1" customHeight="1">
      <c r="A70" s="85">
        <f t="shared" si="13"/>
        <v>68</v>
      </c>
      <c r="B70" s="86" t="s">
        <v>21</v>
      </c>
      <c r="C70" s="87" t="s">
        <v>729</v>
      </c>
      <c r="D70" s="88" t="s">
        <v>20</v>
      </c>
      <c r="E70" s="88" t="s">
        <v>12</v>
      </c>
      <c r="F70" s="89">
        <v>44823</v>
      </c>
      <c r="G70" s="89">
        <v>44834</v>
      </c>
      <c r="H70" s="90"/>
      <c r="I70" s="95" t="str">
        <f t="shared" ca="1" si="12"/>
        <v>Due</v>
      </c>
      <c r="J70" s="92"/>
    </row>
    <row r="71" spans="1:10" ht="15.75" hidden="1" customHeight="1">
      <c r="A71" s="85">
        <f t="shared" si="13"/>
        <v>69</v>
      </c>
      <c r="B71" s="86" t="s">
        <v>25</v>
      </c>
      <c r="C71" s="87" t="s">
        <v>730</v>
      </c>
      <c r="D71" s="88" t="s">
        <v>15</v>
      </c>
      <c r="E71" s="88" t="s">
        <v>12</v>
      </c>
      <c r="F71" s="89">
        <v>44828</v>
      </c>
      <c r="G71" s="89">
        <v>44834</v>
      </c>
      <c r="H71" s="90">
        <v>44835</v>
      </c>
      <c r="I71" s="95" t="str">
        <f t="shared" ca="1" si="12"/>
        <v>Closed</v>
      </c>
      <c r="J71" s="98" t="s">
        <v>731</v>
      </c>
    </row>
    <row r="72" spans="1:10" ht="15.75" hidden="1" customHeight="1">
      <c r="A72" s="85">
        <f t="shared" si="13"/>
        <v>70</v>
      </c>
      <c r="B72" s="86" t="s">
        <v>22</v>
      </c>
      <c r="C72" s="87" t="s">
        <v>732</v>
      </c>
      <c r="D72" s="88" t="s">
        <v>15</v>
      </c>
      <c r="E72" s="88" t="s">
        <v>12</v>
      </c>
      <c r="F72" s="89">
        <v>44880</v>
      </c>
      <c r="G72" s="89">
        <v>44910</v>
      </c>
      <c r="H72" s="90"/>
      <c r="I72" s="95" t="str">
        <f t="shared" ca="1" si="12"/>
        <v>Due</v>
      </c>
      <c r="J72" s="92"/>
    </row>
    <row r="73" spans="1:10" ht="15.75" hidden="1" customHeight="1">
      <c r="A73" s="85">
        <f t="shared" si="13"/>
        <v>71</v>
      </c>
      <c r="B73" s="86" t="s">
        <v>22</v>
      </c>
      <c r="C73" s="87" t="s">
        <v>733</v>
      </c>
      <c r="D73" s="88" t="s">
        <v>15</v>
      </c>
      <c r="E73" s="88" t="s">
        <v>12</v>
      </c>
      <c r="F73" s="89">
        <v>44839</v>
      </c>
      <c r="G73" s="89">
        <v>44849</v>
      </c>
      <c r="H73" s="90"/>
      <c r="I73" s="95" t="str">
        <f t="shared" ca="1" si="12"/>
        <v>Due</v>
      </c>
      <c r="J73" s="98" t="s">
        <v>734</v>
      </c>
    </row>
    <row r="74" spans="1:10" ht="15.75" hidden="1" customHeight="1">
      <c r="A74" s="85">
        <f t="shared" si="13"/>
        <v>72</v>
      </c>
      <c r="B74" s="86" t="s">
        <v>35</v>
      </c>
      <c r="C74" s="87" t="s">
        <v>735</v>
      </c>
      <c r="D74" s="88" t="s">
        <v>20</v>
      </c>
      <c r="E74" s="88" t="s">
        <v>12</v>
      </c>
      <c r="F74" s="89">
        <v>44844</v>
      </c>
      <c r="G74" s="89">
        <v>45016</v>
      </c>
      <c r="H74" s="90"/>
      <c r="I74" s="95" t="str">
        <f t="shared" ca="1" si="12"/>
        <v>Due</v>
      </c>
      <c r="J74" s="92" t="s">
        <v>736</v>
      </c>
    </row>
    <row r="75" spans="1:10" ht="15.75" hidden="1" customHeight="1">
      <c r="A75" s="85">
        <f t="shared" si="13"/>
        <v>73</v>
      </c>
      <c r="B75" s="86" t="s">
        <v>204</v>
      </c>
      <c r="C75" s="87" t="s">
        <v>737</v>
      </c>
      <c r="D75" s="88" t="s">
        <v>11</v>
      </c>
      <c r="E75" s="88" t="s">
        <v>12</v>
      </c>
      <c r="F75" s="89">
        <v>44844</v>
      </c>
      <c r="G75" s="89">
        <v>44848</v>
      </c>
      <c r="H75" s="90">
        <v>44848</v>
      </c>
      <c r="I75" s="95" t="str">
        <f ca="1">IF(AND(G75="",H75=""),"-",IF(AND(H75="",TODAY()&gt;=G75),"Due",IF(AND(H75="",TODAY()&lt;G75),"Open","Closed")))</f>
        <v>Closed</v>
      </c>
      <c r="J75" s="92"/>
    </row>
    <row r="76" spans="1:10" ht="15.75" hidden="1" customHeight="1">
      <c r="A76" s="85">
        <f t="shared" si="13"/>
        <v>74</v>
      </c>
      <c r="B76" s="86" t="s">
        <v>204</v>
      </c>
      <c r="C76" s="87" t="s">
        <v>738</v>
      </c>
      <c r="D76" s="88" t="s">
        <v>11</v>
      </c>
      <c r="E76" s="88" t="s">
        <v>12</v>
      </c>
      <c r="F76" s="89">
        <v>44844</v>
      </c>
      <c r="G76" s="89">
        <v>44848</v>
      </c>
      <c r="H76" s="90">
        <v>44848</v>
      </c>
      <c r="I76" s="95" t="str">
        <f ca="1">IF(AND(G76="",H76=""),"-",IF(AND(H76="",TODAY()&gt;=G76),"Due",IF(AND(H76="",TODAY()&lt;G76),"Open","Closed")))</f>
        <v>Closed</v>
      </c>
      <c r="J76" s="92"/>
    </row>
    <row r="77" spans="1:10" ht="15.75" hidden="1" customHeight="1">
      <c r="A77" s="85">
        <f t="shared" si="13"/>
        <v>75</v>
      </c>
      <c r="B77" s="86" t="s">
        <v>204</v>
      </c>
      <c r="C77" s="87" t="s">
        <v>739</v>
      </c>
      <c r="D77" s="88" t="s">
        <v>15</v>
      </c>
      <c r="E77" s="88" t="s">
        <v>12</v>
      </c>
      <c r="F77" s="89">
        <v>44844</v>
      </c>
      <c r="G77" s="89"/>
      <c r="H77" s="90"/>
      <c r="I77" s="95" t="str">
        <f t="shared" ca="1" si="12"/>
        <v>-</v>
      </c>
      <c r="J77" s="92"/>
    </row>
    <row r="78" spans="1:10" ht="15.75" hidden="1" customHeight="1">
      <c r="A78" s="28">
        <f t="shared" si="13"/>
        <v>76</v>
      </c>
      <c r="B78" s="29" t="s">
        <v>25</v>
      </c>
      <c r="C78" s="12" t="s">
        <v>740</v>
      </c>
      <c r="D78" s="13" t="s">
        <v>11</v>
      </c>
      <c r="E78" s="13" t="s">
        <v>12</v>
      </c>
      <c r="F78" s="14">
        <v>44844</v>
      </c>
      <c r="G78" s="14">
        <v>44926</v>
      </c>
      <c r="H78" s="15">
        <v>44862</v>
      </c>
      <c r="I78" s="16" t="str">
        <f t="shared" ca="1" si="12"/>
        <v>Closed</v>
      </c>
      <c r="J78" s="57" t="s">
        <v>749</v>
      </c>
    </row>
    <row r="79" spans="1:10" ht="15.75" hidden="1" customHeight="1">
      <c r="A79" s="28">
        <f t="shared" si="13"/>
        <v>77</v>
      </c>
      <c r="B79" s="29" t="s">
        <v>32</v>
      </c>
      <c r="C79" s="12" t="s">
        <v>741</v>
      </c>
      <c r="D79" s="13" t="s">
        <v>11</v>
      </c>
      <c r="E79" s="13" t="s">
        <v>12</v>
      </c>
      <c r="F79" s="14">
        <v>44835</v>
      </c>
      <c r="G79" s="14">
        <v>44865</v>
      </c>
      <c r="H79" s="15" t="s">
        <v>744</v>
      </c>
      <c r="I79" s="16" t="str">
        <f t="shared" ca="1" si="12"/>
        <v>Closed</v>
      </c>
      <c r="J79" s="57" t="s">
        <v>742</v>
      </c>
    </row>
    <row r="80" spans="1:10" ht="15.75" hidden="1" customHeight="1">
      <c r="A80" s="28">
        <f t="shared" si="13"/>
        <v>78</v>
      </c>
      <c r="B80" s="29" t="s">
        <v>22</v>
      </c>
      <c r="C80" s="12" t="s">
        <v>743</v>
      </c>
      <c r="D80" s="13" t="s">
        <v>11</v>
      </c>
      <c r="E80" s="13" t="s">
        <v>12</v>
      </c>
      <c r="F80" s="14">
        <v>44845</v>
      </c>
      <c r="G80" s="14">
        <v>44865</v>
      </c>
      <c r="H80" s="15">
        <v>44854</v>
      </c>
      <c r="I80" s="16" t="str">
        <f t="shared" ca="1" si="12"/>
        <v>Closed</v>
      </c>
      <c r="J80" s="57"/>
    </row>
    <row r="81" spans="1:27" ht="15.75" hidden="1" customHeight="1">
      <c r="A81" s="28">
        <f t="shared" si="13"/>
        <v>79</v>
      </c>
      <c r="B81" s="29" t="s">
        <v>745</v>
      </c>
      <c r="C81" s="12" t="s">
        <v>746</v>
      </c>
      <c r="D81" s="13" t="s">
        <v>20</v>
      </c>
      <c r="E81" s="13" t="s">
        <v>12</v>
      </c>
      <c r="F81" s="14">
        <v>44848</v>
      </c>
      <c r="G81" s="14">
        <v>44926</v>
      </c>
      <c r="H81" s="15">
        <v>44854</v>
      </c>
      <c r="I81" s="16" t="str">
        <f t="shared" ca="1" si="12"/>
        <v>Closed</v>
      </c>
      <c r="J81" s="57" t="s">
        <v>747</v>
      </c>
    </row>
    <row r="82" spans="1:27" ht="15.75" hidden="1" customHeight="1">
      <c r="A82" s="85">
        <f t="shared" si="13"/>
        <v>80</v>
      </c>
      <c r="B82" s="86" t="s">
        <v>25</v>
      </c>
      <c r="C82" s="87" t="s">
        <v>748</v>
      </c>
      <c r="D82" s="88" t="s">
        <v>20</v>
      </c>
      <c r="E82" s="88" t="s">
        <v>12</v>
      </c>
      <c r="F82" s="89">
        <v>44858</v>
      </c>
      <c r="G82" s="89">
        <v>44926</v>
      </c>
      <c r="H82" s="90"/>
      <c r="I82" s="95" t="str">
        <f t="shared" ref="I82:I87" ca="1" si="14">IF(AND(G82="",H82=""),"-",IF(AND(H82="",TODAY()&gt;=G82),"Due",IF(AND(H82="",TODAY()&lt;G82),"Open","Closed")))</f>
        <v>Due</v>
      </c>
      <c r="J82" s="92"/>
    </row>
    <row r="83" spans="1:27" ht="15.75" hidden="1" customHeight="1">
      <c r="A83" s="85">
        <f t="shared" si="13"/>
        <v>81</v>
      </c>
      <c r="B83" s="86" t="s">
        <v>22</v>
      </c>
      <c r="C83" s="87" t="s">
        <v>750</v>
      </c>
      <c r="D83" s="88" t="s">
        <v>20</v>
      </c>
      <c r="E83" s="88" t="s">
        <v>12</v>
      </c>
      <c r="F83" s="89">
        <v>44879</v>
      </c>
      <c r="G83" s="89">
        <v>44926</v>
      </c>
      <c r="H83" s="90"/>
      <c r="I83" s="95" t="str">
        <f t="shared" ca="1" si="14"/>
        <v>Due</v>
      </c>
      <c r="J83" s="92" t="s">
        <v>751</v>
      </c>
    </row>
    <row r="84" spans="1:27" ht="15.75" customHeight="1">
      <c r="A84" s="28">
        <f t="shared" si="13"/>
        <v>82</v>
      </c>
      <c r="B84" s="29"/>
      <c r="C84" s="12" t="s">
        <v>752</v>
      </c>
      <c r="D84" s="13" t="s">
        <v>15</v>
      </c>
      <c r="E84" s="13" t="s">
        <v>12</v>
      </c>
      <c r="F84" s="14">
        <v>44879</v>
      </c>
      <c r="G84" s="14">
        <v>44926</v>
      </c>
      <c r="H84" s="15"/>
      <c r="I84" s="16" t="str">
        <f t="shared" ca="1" si="14"/>
        <v>Due</v>
      </c>
      <c r="J84" s="84" t="s">
        <v>761</v>
      </c>
    </row>
    <row r="85" spans="1:27" ht="15.75" hidden="1" customHeight="1">
      <c r="A85" s="28">
        <f t="shared" si="13"/>
        <v>83</v>
      </c>
      <c r="B85" s="29"/>
      <c r="C85" s="12" t="s">
        <v>753</v>
      </c>
      <c r="D85" s="13" t="s">
        <v>20</v>
      </c>
      <c r="E85" s="13" t="s">
        <v>12</v>
      </c>
      <c r="F85" s="14">
        <v>44880</v>
      </c>
      <c r="G85" s="14">
        <v>45078</v>
      </c>
      <c r="H85" s="15">
        <v>44890</v>
      </c>
      <c r="I85" s="16" t="str">
        <f t="shared" ca="1" si="14"/>
        <v>Closed</v>
      </c>
      <c r="J85" s="57"/>
    </row>
    <row r="86" spans="1:27" ht="15.75" hidden="1" customHeight="1">
      <c r="A86" s="85">
        <f t="shared" si="13"/>
        <v>84</v>
      </c>
      <c r="B86" s="86" t="s">
        <v>204</v>
      </c>
      <c r="C86" s="87" t="s">
        <v>754</v>
      </c>
      <c r="D86" s="88" t="s">
        <v>20</v>
      </c>
      <c r="E86" s="88" t="s">
        <v>12</v>
      </c>
      <c r="F86" s="89">
        <v>44895</v>
      </c>
      <c r="G86" s="89">
        <v>44957</v>
      </c>
      <c r="H86" s="90"/>
      <c r="I86" s="95" t="str">
        <f t="shared" ca="1" si="14"/>
        <v>Due</v>
      </c>
      <c r="J86" s="92" t="s">
        <v>755</v>
      </c>
    </row>
    <row r="87" spans="1:27" ht="15.75" hidden="1" customHeight="1">
      <c r="A87" s="85">
        <f t="shared" si="13"/>
        <v>85</v>
      </c>
      <c r="B87" s="86" t="s">
        <v>204</v>
      </c>
      <c r="C87" s="87" t="s">
        <v>756</v>
      </c>
      <c r="D87" s="88" t="s">
        <v>15</v>
      </c>
      <c r="E87" s="88" t="s">
        <v>12</v>
      </c>
      <c r="F87" s="89">
        <v>44905</v>
      </c>
      <c r="G87" s="89">
        <v>44926</v>
      </c>
      <c r="H87" s="90"/>
      <c r="I87" s="95" t="str">
        <f t="shared" ca="1" si="14"/>
        <v>Due</v>
      </c>
      <c r="J87" s="98" t="s">
        <v>757</v>
      </c>
    </row>
    <row r="88" spans="1:27" ht="15.75" customHeight="1">
      <c r="A88" s="28">
        <f t="shared" si="13"/>
        <v>86</v>
      </c>
      <c r="B88" s="29" t="s">
        <v>22</v>
      </c>
      <c r="C88" s="12" t="s">
        <v>759</v>
      </c>
      <c r="D88" s="13" t="s">
        <v>15</v>
      </c>
      <c r="E88" s="13" t="s">
        <v>12</v>
      </c>
      <c r="F88" s="14">
        <v>44905</v>
      </c>
      <c r="G88" s="14">
        <v>44926</v>
      </c>
      <c r="H88" s="15"/>
      <c r="I88" s="16" t="str">
        <f t="shared" ref="I88" ca="1" si="15">IF(AND(G88="",H88=""),"-",IF(AND(H88="",TODAY()&gt;=G88),"Due",IF(AND(H88="",TODAY()&lt;G88),"Open","Closed")))</f>
        <v>Due</v>
      </c>
      <c r="J88" s="84" t="s">
        <v>763</v>
      </c>
    </row>
    <row r="89" spans="1:27" ht="15.75" customHeight="1">
      <c r="A89" s="28">
        <f t="shared" si="13"/>
        <v>87</v>
      </c>
      <c r="B89" s="29" t="s">
        <v>22</v>
      </c>
      <c r="C89" s="12" t="s">
        <v>760</v>
      </c>
      <c r="D89" s="13" t="s">
        <v>15</v>
      </c>
      <c r="E89" s="13" t="s">
        <v>12</v>
      </c>
      <c r="F89" s="14">
        <v>44905</v>
      </c>
      <c r="G89" s="14">
        <v>44926</v>
      </c>
      <c r="H89" s="15">
        <v>44925</v>
      </c>
      <c r="I89" s="16" t="str">
        <f t="shared" ref="I89" ca="1" si="16">IF(AND(G89="",H89=""),"-",IF(AND(H89="",TODAY()&gt;=G89),"Due",IF(AND(H89="",TODAY()&lt;G89),"Open","Closed")))</f>
        <v>Closed</v>
      </c>
      <c r="J89" s="84" t="s">
        <v>762</v>
      </c>
    </row>
    <row r="90" spans="1:27" ht="15.75" customHeight="1">
      <c r="A90" s="5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>
      <c r="A91" s="5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>
      <c r="A92" s="5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>
      <c r="A93" s="5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>
      <c r="A94" s="5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>
      <c r="A95" s="5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>
      <c r="A96" s="5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>
      <c r="A97" s="5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>
      <c r="A98" s="5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>
      <c r="A99" s="5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>
      <c r="A100" s="5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>
      <c r="A101" s="5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autoFilter ref="A2:AA2" xr:uid="{00000000-0001-0000-0500-000000000000}"/>
  <conditionalFormatting sqref="D3:D89">
    <cfRule type="cellIs" dxfId="46" priority="1" operator="equal">
      <formula>"M"</formula>
    </cfRule>
    <cfRule type="cellIs" dxfId="45" priority="2" operator="equal">
      <formula>"H"</formula>
    </cfRule>
  </conditionalFormatting>
  <conditionalFormatting sqref="I3:I22">
    <cfRule type="cellIs" dxfId="44" priority="13" stopIfTrue="1" operator="equal">
      <formula>"Due"</formula>
    </cfRule>
    <cfRule type="cellIs" dxfId="43" priority="14" stopIfTrue="1" operator="equal">
      <formula>"Open"</formula>
    </cfRule>
    <cfRule type="cellIs" dxfId="42" priority="15" stopIfTrue="1" operator="equal">
      <formula>"Closed"</formula>
    </cfRule>
  </conditionalFormatting>
  <conditionalFormatting sqref="I19">
    <cfRule type="cellIs" dxfId="41" priority="79" stopIfTrue="1" operator="equal">
      <formula>"Due"</formula>
    </cfRule>
    <cfRule type="cellIs" dxfId="40" priority="80" stopIfTrue="1" operator="equal">
      <formula>"Open"</formula>
    </cfRule>
    <cfRule type="cellIs" dxfId="39" priority="81" stopIfTrue="1" operator="equal">
      <formula>"Closed"</formula>
    </cfRule>
  </conditionalFormatting>
  <conditionalFormatting sqref="I22:I23">
    <cfRule type="cellIs" dxfId="38" priority="89" stopIfTrue="1" operator="equal">
      <formula>"Due"</formula>
    </cfRule>
    <cfRule type="cellIs" dxfId="37" priority="90" stopIfTrue="1" operator="equal">
      <formula>"Open"</formula>
    </cfRule>
    <cfRule type="cellIs" dxfId="36" priority="91" stopIfTrue="1" operator="equal">
      <formula>"Closed"</formula>
    </cfRule>
    <cfRule type="cellIs" dxfId="35" priority="97" stopIfTrue="1" operator="equal">
      <formula>"Due"</formula>
    </cfRule>
    <cfRule type="cellIs" dxfId="34" priority="98" stopIfTrue="1" operator="equal">
      <formula>"Open"</formula>
    </cfRule>
    <cfRule type="cellIs" dxfId="33" priority="99" stopIfTrue="1" operator="equal">
      <formula>"Closed"</formula>
    </cfRule>
  </conditionalFormatting>
  <conditionalFormatting sqref="I22:I31">
    <cfRule type="cellIs" dxfId="32" priority="111" stopIfTrue="1" operator="equal">
      <formula>"Due"</formula>
    </cfRule>
    <cfRule type="cellIs" dxfId="31" priority="112" stopIfTrue="1" operator="equal">
      <formula>"Open"</formula>
    </cfRule>
    <cfRule type="cellIs" dxfId="30" priority="113" stopIfTrue="1" operator="equal">
      <formula>"Closed"</formula>
    </cfRule>
  </conditionalFormatting>
  <conditionalFormatting sqref="I32:I89">
    <cfRule type="cellIs" dxfId="29" priority="3" stopIfTrue="1" operator="equal">
      <formula>"Due"</formula>
    </cfRule>
    <cfRule type="cellIs" dxfId="28" priority="4" stopIfTrue="1" operator="equal">
      <formula>"Open"</formula>
    </cfRule>
    <cfRule type="cellIs" dxfId="27" priority="5" stopIfTrue="1" operator="equal">
      <formula>"Closed"</formula>
    </cfRule>
  </conditionalFormatting>
  <dataValidations count="1">
    <dataValidation type="list" allowBlank="1" sqref="D3:D89" xr:uid="{00000000-0002-0000-0500-000000000000}">
      <formula1>"H,M,L"</formula1>
    </dataValidation>
  </dataValidations>
  <hyperlinks>
    <hyperlink ref="K8" r:id="rId1" xr:uid="{00000000-0004-0000-0500-000000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0"/>
  <sheetViews>
    <sheetView workbookViewId="0"/>
  </sheetViews>
  <sheetFormatPr baseColWidth="10" defaultColWidth="14.5" defaultRowHeight="15" customHeight="1"/>
  <cols>
    <col min="1" max="1" width="5.5" customWidth="1"/>
    <col min="2" max="2" width="10.83203125" customWidth="1"/>
    <col min="3" max="3" width="41.5" customWidth="1"/>
    <col min="4" max="4" width="6.1640625" customWidth="1"/>
    <col min="5" max="9" width="10.6640625" customWidth="1"/>
    <col min="10" max="10" width="93.33203125" customWidth="1"/>
    <col min="11" max="27" width="10.83203125" customWidth="1"/>
  </cols>
  <sheetData>
    <row r="1" spans="1:27" ht="18" customHeight="1"/>
    <row r="2" spans="1:27" ht="18" customHeight="1">
      <c r="B2" t="s">
        <v>253</v>
      </c>
      <c r="C2" s="62">
        <v>44420</v>
      </c>
    </row>
    <row r="3" spans="1:27" ht="18" customHeight="1">
      <c r="B3" t="s">
        <v>254</v>
      </c>
    </row>
    <row r="4" spans="1:27" ht="18" customHeight="1"/>
    <row r="5" spans="1:27" ht="18" customHeight="1">
      <c r="A5" s="1" t="s">
        <v>0</v>
      </c>
      <c r="B5" s="48">
        <f ca="1">TODAY()</f>
        <v>46090</v>
      </c>
      <c r="C5" s="22" t="s">
        <v>255</v>
      </c>
      <c r="D5" s="3"/>
      <c r="E5" s="4"/>
      <c r="F5" s="5"/>
      <c r="G5" s="6"/>
      <c r="H5" s="6"/>
      <c r="I5" s="3"/>
      <c r="J5" s="6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8" customHeight="1">
      <c r="A6" s="23" t="s">
        <v>1</v>
      </c>
      <c r="B6" s="24" t="s">
        <v>256</v>
      </c>
      <c r="C6" s="24" t="s">
        <v>2</v>
      </c>
      <c r="D6" s="24" t="s">
        <v>3</v>
      </c>
      <c r="E6" s="24" t="s">
        <v>4</v>
      </c>
      <c r="F6" s="25" t="s">
        <v>5</v>
      </c>
      <c r="G6" s="24" t="s">
        <v>6</v>
      </c>
      <c r="H6" s="24" t="s">
        <v>7</v>
      </c>
      <c r="I6" s="23" t="s">
        <v>8</v>
      </c>
      <c r="J6" s="23" t="s">
        <v>9</v>
      </c>
      <c r="K6" s="26"/>
      <c r="L6" s="27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8" customHeight="1">
      <c r="A7" s="63">
        <v>1</v>
      </c>
      <c r="B7" s="64" t="s">
        <v>257</v>
      </c>
      <c r="C7" s="12" t="s">
        <v>253</v>
      </c>
      <c r="D7" s="13" t="s">
        <v>15</v>
      </c>
      <c r="E7" s="13" t="s">
        <v>12</v>
      </c>
      <c r="F7" s="14">
        <v>44420</v>
      </c>
      <c r="G7" s="14">
        <v>44421</v>
      </c>
      <c r="H7" s="15">
        <v>44420</v>
      </c>
      <c r="I7" s="16" t="str">
        <f t="shared" ref="I7:I39" ca="1" si="0">IF(AND(G7="",H7=""),"-",IF(AND(H7="",TODAY()&gt;=G7),"Due",IF(AND(H7="",TODAY()&lt;G7),"Open","Closed")))</f>
        <v>Closed</v>
      </c>
      <c r="J7" s="17" t="s">
        <v>258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8" customHeight="1">
      <c r="A8" s="63">
        <f t="shared" ref="A8:A39" si="1">A7+1</f>
        <v>2</v>
      </c>
      <c r="B8" s="64" t="s">
        <v>257</v>
      </c>
      <c r="C8" s="12" t="s">
        <v>259</v>
      </c>
      <c r="D8" s="13" t="s">
        <v>15</v>
      </c>
      <c r="E8" s="13" t="s">
        <v>12</v>
      </c>
      <c r="F8" s="14">
        <v>44420</v>
      </c>
      <c r="G8" s="14">
        <v>44421</v>
      </c>
      <c r="H8" s="15">
        <v>44424</v>
      </c>
      <c r="I8" s="16" t="str">
        <f t="shared" ca="1" si="0"/>
        <v>Closed</v>
      </c>
      <c r="J8" s="17" t="s">
        <v>260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8" customHeight="1">
      <c r="A9" s="63">
        <f t="shared" si="1"/>
        <v>3</v>
      </c>
      <c r="B9" s="64" t="s">
        <v>257</v>
      </c>
      <c r="C9" s="12" t="s">
        <v>261</v>
      </c>
      <c r="D9" s="13" t="s">
        <v>15</v>
      </c>
      <c r="E9" s="13" t="s">
        <v>12</v>
      </c>
      <c r="F9" s="14">
        <v>44420</v>
      </c>
      <c r="G9" s="14">
        <v>44500</v>
      </c>
      <c r="H9" s="15">
        <v>44463</v>
      </c>
      <c r="I9" s="16" t="str">
        <f t="shared" ca="1" si="0"/>
        <v>Closed</v>
      </c>
      <c r="J9" s="17" t="s">
        <v>262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8" customHeight="1">
      <c r="A10" s="63">
        <f t="shared" si="1"/>
        <v>4</v>
      </c>
      <c r="B10" s="64" t="s">
        <v>263</v>
      </c>
      <c r="C10" s="12" t="s">
        <v>264</v>
      </c>
      <c r="D10" s="13" t="s">
        <v>15</v>
      </c>
      <c r="E10" s="13" t="s">
        <v>12</v>
      </c>
      <c r="F10" s="14">
        <v>44440</v>
      </c>
      <c r="G10" s="14">
        <v>44501</v>
      </c>
      <c r="H10" s="15">
        <v>44438</v>
      </c>
      <c r="I10" s="16" t="str">
        <f t="shared" ca="1" si="0"/>
        <v>Closed</v>
      </c>
      <c r="J10" s="17" t="s">
        <v>265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8" customHeight="1">
      <c r="A11" s="63">
        <f t="shared" si="1"/>
        <v>5</v>
      </c>
      <c r="B11" s="64" t="s">
        <v>266</v>
      </c>
      <c r="C11" s="12" t="s">
        <v>267</v>
      </c>
      <c r="D11" s="13" t="s">
        <v>11</v>
      </c>
      <c r="E11" s="13" t="s">
        <v>268</v>
      </c>
      <c r="F11" s="14">
        <v>44501</v>
      </c>
      <c r="G11" s="14">
        <v>44530</v>
      </c>
      <c r="H11" s="15">
        <v>44494</v>
      </c>
      <c r="I11" s="16" t="str">
        <f t="shared" ca="1" si="0"/>
        <v>Closed</v>
      </c>
      <c r="J11" s="17" t="s">
        <v>269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8" customHeight="1">
      <c r="A12" s="63">
        <f t="shared" si="1"/>
        <v>6</v>
      </c>
      <c r="B12" s="64" t="s">
        <v>263</v>
      </c>
      <c r="C12" s="12" t="s">
        <v>270</v>
      </c>
      <c r="D12" s="13" t="s">
        <v>15</v>
      </c>
      <c r="E12" s="13" t="s">
        <v>12</v>
      </c>
      <c r="F12" s="14">
        <v>44500</v>
      </c>
      <c r="G12" s="14">
        <v>44500</v>
      </c>
      <c r="H12" s="15">
        <v>44498</v>
      </c>
      <c r="I12" s="16" t="str">
        <f t="shared" ca="1" si="0"/>
        <v>Closed</v>
      </c>
      <c r="J12" s="17" t="s">
        <v>271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8" customHeight="1">
      <c r="A13" s="63">
        <f t="shared" si="1"/>
        <v>7</v>
      </c>
      <c r="B13" s="64" t="s">
        <v>257</v>
      </c>
      <c r="C13" s="12" t="s">
        <v>272</v>
      </c>
      <c r="D13" s="13" t="s">
        <v>15</v>
      </c>
      <c r="E13" s="13" t="s">
        <v>12</v>
      </c>
      <c r="F13" s="14">
        <v>44421</v>
      </c>
      <c r="G13" s="14">
        <v>44428</v>
      </c>
      <c r="H13" s="15">
        <v>44424</v>
      </c>
      <c r="I13" s="16" t="str">
        <f t="shared" ca="1" si="0"/>
        <v>Closed</v>
      </c>
      <c r="J13" s="17" t="s">
        <v>273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8" customHeight="1">
      <c r="A14" s="63">
        <f t="shared" si="1"/>
        <v>8</v>
      </c>
      <c r="B14" s="64" t="s">
        <v>266</v>
      </c>
      <c r="C14" s="12" t="s">
        <v>274</v>
      </c>
      <c r="D14" s="13" t="s">
        <v>20</v>
      </c>
      <c r="E14" s="13" t="s">
        <v>12</v>
      </c>
      <c r="F14" s="14">
        <v>44501</v>
      </c>
      <c r="G14" s="14">
        <v>44530</v>
      </c>
      <c r="H14" s="15">
        <v>44483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8" customHeight="1">
      <c r="A15" s="63">
        <f t="shared" si="1"/>
        <v>9</v>
      </c>
      <c r="B15" s="64" t="s">
        <v>257</v>
      </c>
      <c r="C15" s="12" t="s">
        <v>275</v>
      </c>
      <c r="D15" s="13" t="s">
        <v>11</v>
      </c>
      <c r="E15" s="13" t="s">
        <v>12</v>
      </c>
      <c r="F15" s="14">
        <v>44470</v>
      </c>
      <c r="G15" s="14">
        <v>44500</v>
      </c>
      <c r="H15" s="15">
        <v>44469</v>
      </c>
      <c r="I15" s="16" t="str">
        <f t="shared" ca="1" si="0"/>
        <v>Closed</v>
      </c>
      <c r="J15" s="65" t="s">
        <v>276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8" customHeight="1">
      <c r="A16" s="63">
        <f t="shared" si="1"/>
        <v>10</v>
      </c>
      <c r="B16" s="64" t="s">
        <v>257</v>
      </c>
      <c r="C16" s="12" t="s">
        <v>277</v>
      </c>
      <c r="D16" s="13" t="s">
        <v>20</v>
      </c>
      <c r="E16" s="13" t="s">
        <v>12</v>
      </c>
      <c r="F16" s="14">
        <v>44501</v>
      </c>
      <c r="G16" s="14">
        <v>44561</v>
      </c>
      <c r="H16" s="15">
        <v>44483</v>
      </c>
      <c r="I16" s="16" t="str">
        <f t="shared" ca="1" si="0"/>
        <v>Closed</v>
      </c>
      <c r="J16" s="17" t="s">
        <v>278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8" customHeight="1">
      <c r="A17" s="63">
        <f t="shared" si="1"/>
        <v>11</v>
      </c>
      <c r="B17" s="64" t="s">
        <v>257</v>
      </c>
      <c r="C17" s="12" t="s">
        <v>279</v>
      </c>
      <c r="D17" s="13" t="s">
        <v>11</v>
      </c>
      <c r="E17" s="13" t="s">
        <v>12</v>
      </c>
      <c r="F17" s="14">
        <v>44470</v>
      </c>
      <c r="G17" s="14">
        <v>44500</v>
      </c>
      <c r="H17" s="15">
        <v>44469</v>
      </c>
      <c r="I17" s="16" t="str">
        <f t="shared" ca="1" si="0"/>
        <v>Closed</v>
      </c>
      <c r="J17" s="17" t="s">
        <v>280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8" customHeight="1">
      <c r="A18" s="63">
        <f t="shared" si="1"/>
        <v>12</v>
      </c>
      <c r="B18" s="64" t="s">
        <v>266</v>
      </c>
      <c r="C18" s="12" t="s">
        <v>281</v>
      </c>
      <c r="D18" s="13" t="s">
        <v>11</v>
      </c>
      <c r="E18" s="13" t="s">
        <v>12</v>
      </c>
      <c r="F18" s="14">
        <v>44484</v>
      </c>
      <c r="G18" s="14">
        <v>44501</v>
      </c>
      <c r="H18" s="15">
        <v>44469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8" customHeight="1">
      <c r="A19" s="63">
        <f t="shared" si="1"/>
        <v>13</v>
      </c>
      <c r="B19" s="64" t="s">
        <v>266</v>
      </c>
      <c r="C19" s="12" t="s">
        <v>227</v>
      </c>
      <c r="D19" s="13" t="s">
        <v>15</v>
      </c>
      <c r="E19" s="13" t="s">
        <v>12</v>
      </c>
      <c r="F19" s="14">
        <v>44501</v>
      </c>
      <c r="G19" s="14">
        <v>44507</v>
      </c>
      <c r="H19" s="15">
        <v>44504</v>
      </c>
      <c r="I19" s="16" t="str">
        <f t="shared" ca="1" si="0"/>
        <v>Closed</v>
      </c>
      <c r="J19" s="1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8" customHeight="1">
      <c r="A20" s="63">
        <f t="shared" si="1"/>
        <v>14</v>
      </c>
      <c r="B20" s="64" t="s">
        <v>266</v>
      </c>
      <c r="C20" s="12" t="s">
        <v>145</v>
      </c>
      <c r="D20" s="13" t="s">
        <v>20</v>
      </c>
      <c r="E20" s="13" t="s">
        <v>12</v>
      </c>
      <c r="F20" s="14">
        <v>44501</v>
      </c>
      <c r="G20" s="14">
        <v>44507</v>
      </c>
      <c r="H20" s="15">
        <v>44504</v>
      </c>
      <c r="I20" s="16" t="str">
        <f t="shared" ca="1" si="0"/>
        <v>Closed</v>
      </c>
      <c r="J20" s="17" t="s">
        <v>146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8" customHeight="1">
      <c r="A21" s="63">
        <f t="shared" si="1"/>
        <v>15</v>
      </c>
      <c r="B21" s="64" t="s">
        <v>266</v>
      </c>
      <c r="C21" s="12" t="s">
        <v>282</v>
      </c>
      <c r="D21" s="13" t="s">
        <v>11</v>
      </c>
      <c r="E21" s="13" t="s">
        <v>12</v>
      </c>
      <c r="F21" s="14">
        <v>44484</v>
      </c>
      <c r="G21" s="14">
        <v>44501</v>
      </c>
      <c r="H21" s="15">
        <v>44470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8" customHeight="1">
      <c r="A22" s="63">
        <f t="shared" si="1"/>
        <v>16</v>
      </c>
      <c r="B22" s="64" t="s">
        <v>266</v>
      </c>
      <c r="C22" s="12" t="s">
        <v>283</v>
      </c>
      <c r="D22" s="13" t="s">
        <v>20</v>
      </c>
      <c r="E22" s="13" t="s">
        <v>12</v>
      </c>
      <c r="F22" s="14">
        <v>44501</v>
      </c>
      <c r="G22" s="14">
        <v>44530</v>
      </c>
      <c r="H22" s="15">
        <v>44504</v>
      </c>
      <c r="I22" s="16" t="str">
        <f t="shared" ca="1" si="0"/>
        <v>Closed</v>
      </c>
      <c r="J22" s="17" t="s">
        <v>284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8" customHeight="1">
      <c r="A23" s="63">
        <f t="shared" si="1"/>
        <v>17</v>
      </c>
      <c r="B23" s="64" t="s">
        <v>266</v>
      </c>
      <c r="C23" s="12" t="s">
        <v>285</v>
      </c>
      <c r="D23" s="13" t="s">
        <v>11</v>
      </c>
      <c r="E23" s="13" t="s">
        <v>12</v>
      </c>
      <c r="F23" s="14">
        <v>44501</v>
      </c>
      <c r="G23" s="14">
        <v>44530</v>
      </c>
      <c r="H23" s="15">
        <v>44470</v>
      </c>
      <c r="I23" s="16" t="str">
        <f t="shared" ca="1" si="0"/>
        <v>Closed</v>
      </c>
      <c r="J23" s="17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8" customHeight="1">
      <c r="A24" s="63">
        <f t="shared" si="1"/>
        <v>18</v>
      </c>
      <c r="B24" s="64" t="s">
        <v>266</v>
      </c>
      <c r="C24" s="12" t="s">
        <v>286</v>
      </c>
      <c r="D24" s="13" t="s">
        <v>20</v>
      </c>
      <c r="E24" s="13" t="s">
        <v>12</v>
      </c>
      <c r="F24" s="14">
        <v>44501</v>
      </c>
      <c r="G24" s="14">
        <v>44561</v>
      </c>
      <c r="H24" s="15">
        <v>44500</v>
      </c>
      <c r="I24" s="16" t="str">
        <f t="shared" ca="1" si="0"/>
        <v>Closed</v>
      </c>
      <c r="J24" s="17" t="s">
        <v>287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8" customHeight="1">
      <c r="A25" s="63">
        <f t="shared" si="1"/>
        <v>19</v>
      </c>
      <c r="B25" s="64" t="s">
        <v>257</v>
      </c>
      <c r="C25" s="12" t="s">
        <v>288</v>
      </c>
      <c r="D25" s="13" t="s">
        <v>15</v>
      </c>
      <c r="E25" s="13" t="s">
        <v>12</v>
      </c>
      <c r="F25" s="14">
        <v>44440</v>
      </c>
      <c r="G25" s="14">
        <v>44469</v>
      </c>
      <c r="H25" s="15">
        <v>44438</v>
      </c>
      <c r="I25" s="16" t="str">
        <f t="shared" ca="1" si="0"/>
        <v>Closed</v>
      </c>
      <c r="J25" s="1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8" customHeight="1">
      <c r="A26" s="63">
        <f t="shared" si="1"/>
        <v>20</v>
      </c>
      <c r="B26" s="64" t="s">
        <v>257</v>
      </c>
      <c r="C26" s="12" t="s">
        <v>289</v>
      </c>
      <c r="D26" s="13" t="s">
        <v>20</v>
      </c>
      <c r="E26" s="13" t="s">
        <v>12</v>
      </c>
      <c r="F26" s="14">
        <v>44440</v>
      </c>
      <c r="G26" s="14">
        <v>44499</v>
      </c>
      <c r="H26" s="15">
        <v>44500</v>
      </c>
      <c r="I26" s="16" t="str">
        <f t="shared" ca="1" si="0"/>
        <v>Closed</v>
      </c>
      <c r="J26" s="17" t="s">
        <v>290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8" customHeight="1">
      <c r="A27" s="63">
        <f t="shared" si="1"/>
        <v>21</v>
      </c>
      <c r="B27" s="64" t="s">
        <v>257</v>
      </c>
      <c r="C27" s="12" t="s">
        <v>291</v>
      </c>
      <c r="D27" s="13" t="s">
        <v>15</v>
      </c>
      <c r="E27" s="13" t="s">
        <v>12</v>
      </c>
      <c r="F27" s="14">
        <v>44470</v>
      </c>
      <c r="G27" s="14">
        <v>44484</v>
      </c>
      <c r="H27" s="15">
        <v>44466</v>
      </c>
      <c r="I27" s="16" t="str">
        <f t="shared" ca="1" si="0"/>
        <v>Closed</v>
      </c>
      <c r="J27" s="17" t="s">
        <v>292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8" customHeight="1">
      <c r="A28" s="63">
        <f t="shared" si="1"/>
        <v>22</v>
      </c>
      <c r="B28" s="64" t="s">
        <v>257</v>
      </c>
      <c r="C28" s="12" t="s">
        <v>293</v>
      </c>
      <c r="D28" s="13" t="s">
        <v>15</v>
      </c>
      <c r="E28" s="13" t="s">
        <v>12</v>
      </c>
      <c r="F28" s="14">
        <v>44455</v>
      </c>
      <c r="G28" s="14">
        <v>44469</v>
      </c>
      <c r="H28" s="15">
        <v>44457</v>
      </c>
      <c r="I28" s="16" t="str">
        <f t="shared" ca="1" si="0"/>
        <v>Closed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8" customHeight="1">
      <c r="A29" s="63">
        <f t="shared" si="1"/>
        <v>23</v>
      </c>
      <c r="B29" s="64" t="s">
        <v>257</v>
      </c>
      <c r="C29" s="12" t="s">
        <v>294</v>
      </c>
      <c r="D29" s="13" t="s">
        <v>15</v>
      </c>
      <c r="E29" s="13" t="s">
        <v>12</v>
      </c>
      <c r="F29" s="14">
        <v>44461</v>
      </c>
      <c r="G29" s="14">
        <v>44498</v>
      </c>
      <c r="H29" s="15">
        <v>44498</v>
      </c>
      <c r="I29" s="16" t="str">
        <f t="shared" ca="1" si="0"/>
        <v>Closed</v>
      </c>
      <c r="J29" s="17" t="s">
        <v>295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8" customHeight="1">
      <c r="A30" s="63">
        <f t="shared" si="1"/>
        <v>24</v>
      </c>
      <c r="B30" s="64" t="s">
        <v>257</v>
      </c>
      <c r="C30" s="12" t="s">
        <v>296</v>
      </c>
      <c r="D30" s="13" t="s">
        <v>11</v>
      </c>
      <c r="E30" s="13" t="s">
        <v>12</v>
      </c>
      <c r="F30" s="14">
        <v>44469</v>
      </c>
      <c r="G30" s="14">
        <v>44484</v>
      </c>
      <c r="H30" s="15">
        <v>44484</v>
      </c>
      <c r="I30" s="16" t="str">
        <f t="shared" ca="1" si="0"/>
        <v>Closed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8" customHeight="1">
      <c r="A31" s="63">
        <f t="shared" si="1"/>
        <v>25</v>
      </c>
      <c r="B31" s="64" t="s">
        <v>266</v>
      </c>
      <c r="C31" s="12" t="s">
        <v>297</v>
      </c>
      <c r="D31" s="13" t="s">
        <v>11</v>
      </c>
      <c r="E31" s="13" t="s">
        <v>12</v>
      </c>
      <c r="F31" s="14">
        <v>44498</v>
      </c>
      <c r="G31" s="14">
        <v>44561</v>
      </c>
      <c r="H31" s="15">
        <v>44504</v>
      </c>
      <c r="I31" s="16" t="str">
        <f t="shared" ca="1" si="0"/>
        <v>Closed</v>
      </c>
      <c r="J31" s="17" t="s">
        <v>298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8" customHeight="1">
      <c r="A32" s="63">
        <f t="shared" si="1"/>
        <v>26</v>
      </c>
      <c r="B32" s="64" t="s">
        <v>266</v>
      </c>
      <c r="C32" s="12" t="s">
        <v>299</v>
      </c>
      <c r="D32" s="13" t="s">
        <v>15</v>
      </c>
      <c r="E32" s="13" t="s">
        <v>12</v>
      </c>
      <c r="F32" s="14">
        <v>44500</v>
      </c>
      <c r="G32" s="14">
        <v>44501</v>
      </c>
      <c r="H32" s="15">
        <v>44502</v>
      </c>
      <c r="I32" s="16" t="str">
        <f t="shared" ca="1" si="0"/>
        <v>Closed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8" customHeight="1">
      <c r="A33" s="63">
        <f t="shared" si="1"/>
        <v>27</v>
      </c>
      <c r="B33" s="64" t="s">
        <v>266</v>
      </c>
      <c r="C33" s="12" t="s">
        <v>300</v>
      </c>
      <c r="D33" s="13" t="s">
        <v>15</v>
      </c>
      <c r="E33" s="13" t="s">
        <v>12</v>
      </c>
      <c r="F33" s="14">
        <v>44500</v>
      </c>
      <c r="G33" s="14">
        <v>44530</v>
      </c>
      <c r="H33" s="15">
        <v>44501</v>
      </c>
      <c r="I33" s="16" t="str">
        <f t="shared" ca="1" si="0"/>
        <v>Closed</v>
      </c>
      <c r="J33" s="1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8" customHeight="1">
      <c r="A34" s="63">
        <f t="shared" si="1"/>
        <v>28</v>
      </c>
      <c r="B34" s="64" t="s">
        <v>266</v>
      </c>
      <c r="C34" s="12" t="s">
        <v>252</v>
      </c>
      <c r="D34" s="13" t="s">
        <v>11</v>
      </c>
      <c r="E34" s="13" t="s">
        <v>12</v>
      </c>
      <c r="F34" s="14">
        <v>44500</v>
      </c>
      <c r="G34" s="14">
        <v>44507</v>
      </c>
      <c r="H34" s="15">
        <v>44504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8" customHeight="1">
      <c r="A35" s="63">
        <f t="shared" si="1"/>
        <v>29</v>
      </c>
      <c r="B35" s="64" t="s">
        <v>266</v>
      </c>
      <c r="C35" s="12" t="s">
        <v>147</v>
      </c>
      <c r="D35" s="13" t="s">
        <v>15</v>
      </c>
      <c r="E35" s="13" t="s">
        <v>12</v>
      </c>
      <c r="F35" s="14">
        <v>44500</v>
      </c>
      <c r="G35" s="14">
        <v>44501</v>
      </c>
      <c r="H35" s="15">
        <v>44504</v>
      </c>
      <c r="I35" s="16" t="str">
        <f t="shared" ca="1" si="0"/>
        <v>Closed</v>
      </c>
      <c r="J35" s="17" t="s">
        <v>148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8" customHeight="1">
      <c r="A36" s="63">
        <f t="shared" si="1"/>
        <v>30</v>
      </c>
      <c r="B36" s="64" t="s">
        <v>266</v>
      </c>
      <c r="C36" s="12" t="s">
        <v>301</v>
      </c>
      <c r="D36" s="13" t="s">
        <v>15</v>
      </c>
      <c r="E36" s="13" t="s">
        <v>12</v>
      </c>
      <c r="F36" s="14">
        <v>44500</v>
      </c>
      <c r="G36" s="14">
        <v>44501</v>
      </c>
      <c r="H36" s="15">
        <v>44501</v>
      </c>
      <c r="I36" s="16" t="str">
        <f t="shared" ca="1" si="0"/>
        <v>Closed</v>
      </c>
      <c r="J36" s="17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8" customHeight="1">
      <c r="A37" s="63">
        <f t="shared" si="1"/>
        <v>31</v>
      </c>
      <c r="B37" s="64" t="s">
        <v>266</v>
      </c>
      <c r="C37" s="12" t="s">
        <v>302</v>
      </c>
      <c r="D37" s="13" t="s">
        <v>15</v>
      </c>
      <c r="E37" s="13" t="s">
        <v>12</v>
      </c>
      <c r="F37" s="14">
        <v>44500</v>
      </c>
      <c r="G37" s="14">
        <v>44505</v>
      </c>
      <c r="H37" s="15">
        <v>44503</v>
      </c>
      <c r="I37" s="16" t="str">
        <f t="shared" ca="1" si="0"/>
        <v>Closed</v>
      </c>
      <c r="J37" s="1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8" customHeight="1">
      <c r="A38" s="63">
        <f t="shared" si="1"/>
        <v>32</v>
      </c>
      <c r="B38" s="64" t="s">
        <v>266</v>
      </c>
      <c r="C38" s="12" t="s">
        <v>303</v>
      </c>
      <c r="D38" s="13" t="s">
        <v>15</v>
      </c>
      <c r="E38" s="13" t="s">
        <v>12</v>
      </c>
      <c r="F38" s="14">
        <v>44500</v>
      </c>
      <c r="G38" s="14">
        <v>44505</v>
      </c>
      <c r="H38" s="15">
        <v>44504</v>
      </c>
      <c r="I38" s="16" t="str">
        <f t="shared" ca="1" si="0"/>
        <v>Closed</v>
      </c>
      <c r="J38" s="17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8" customHeight="1">
      <c r="A39" s="63">
        <f t="shared" si="1"/>
        <v>33</v>
      </c>
      <c r="B39" s="64" t="s">
        <v>266</v>
      </c>
      <c r="C39" s="12" t="s">
        <v>149</v>
      </c>
      <c r="D39" s="13" t="s">
        <v>15</v>
      </c>
      <c r="E39" s="13" t="s">
        <v>12</v>
      </c>
      <c r="F39" s="14">
        <v>44500</v>
      </c>
      <c r="G39" s="14">
        <v>44505</v>
      </c>
      <c r="H39" s="15">
        <v>44504</v>
      </c>
      <c r="I39" s="16" t="str">
        <f t="shared" ca="1" si="0"/>
        <v>Closed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7:D39">
    <cfRule type="cellIs" dxfId="26" priority="1" operator="equal">
      <formula>"M"</formula>
    </cfRule>
    <cfRule type="cellIs" dxfId="25" priority="2" operator="equal">
      <formula>"H"</formula>
    </cfRule>
  </conditionalFormatting>
  <conditionalFormatting sqref="I7 I9:I39">
    <cfRule type="cellIs" dxfId="24" priority="3" stopIfTrue="1" operator="equal">
      <formula>"Due"</formula>
    </cfRule>
    <cfRule type="cellIs" dxfId="23" priority="4" stopIfTrue="1" operator="equal">
      <formula>"Open"</formula>
    </cfRule>
    <cfRule type="cellIs" dxfId="22" priority="5" stopIfTrue="1" operator="equal">
      <formula>"Closed"</formula>
    </cfRule>
  </conditionalFormatting>
  <conditionalFormatting sqref="I7:I8">
    <cfRule type="cellIs" dxfId="21" priority="6" stopIfTrue="1" operator="equal">
      <formula>"Due"</formula>
    </cfRule>
    <cfRule type="cellIs" dxfId="20" priority="7" stopIfTrue="1" operator="equal">
      <formula>"Open"</formula>
    </cfRule>
    <cfRule type="cellIs" dxfId="19" priority="8" stopIfTrue="1" operator="equal">
      <formula>"Closed"</formula>
    </cfRule>
  </conditionalFormatting>
  <conditionalFormatting sqref="I8">
    <cfRule type="cellIs" dxfId="18" priority="14" stopIfTrue="1" operator="equal">
      <formula>"Due"</formula>
    </cfRule>
    <cfRule type="cellIs" dxfId="17" priority="15" stopIfTrue="1" operator="equal">
      <formula>"Open"</formula>
    </cfRule>
    <cfRule type="cellIs" dxfId="16" priority="16" stopIfTrue="1" operator="equal">
      <formula>"Closed"</formula>
    </cfRule>
  </conditionalFormatting>
  <dataValidations count="2">
    <dataValidation type="list" allowBlank="1" showErrorMessage="1" sqref="B7:B39" xr:uid="{00000000-0002-0000-0600-000000000000}">
      <formula1>"Before,Move,After"</formula1>
    </dataValidation>
    <dataValidation type="list" allowBlank="1" sqref="D7:D39" xr:uid="{00000000-0002-0000-0600-000001000000}">
      <formula1>"H,M,L"</formula1>
    </dataValidation>
  </dataValidations>
  <hyperlinks>
    <hyperlink ref="J15" r:id="rId1" xr:uid="{00000000-0004-0000-0600-000000000000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0"/>
  <sheetViews>
    <sheetView showGridLines="0" workbookViewId="0">
      <selection activeCell="E3" sqref="E3"/>
    </sheetView>
  </sheetViews>
  <sheetFormatPr baseColWidth="10" defaultColWidth="14.5" defaultRowHeight="22" customHeight="1"/>
  <cols>
    <col min="1" max="1" width="21.5" style="105" customWidth="1"/>
    <col min="2" max="2" width="49.83203125" style="102" customWidth="1"/>
    <col min="3" max="3" width="3.6640625" customWidth="1"/>
    <col min="4" max="4" width="21.83203125" customWidth="1"/>
    <col min="5" max="5" width="52.33203125" customWidth="1"/>
    <col min="6" max="6" width="10.6640625" customWidth="1"/>
  </cols>
  <sheetData>
    <row r="1" spans="1:2" ht="22" customHeight="1">
      <c r="A1" s="106" t="s">
        <v>767</v>
      </c>
      <c r="B1" s="107" t="s">
        <v>764</v>
      </c>
    </row>
    <row r="2" spans="1:2" ht="22" customHeight="1">
      <c r="A2" s="103" t="s">
        <v>768</v>
      </c>
      <c r="B2" s="101"/>
    </row>
    <row r="3" spans="1:2" ht="22" customHeight="1">
      <c r="A3" s="103" t="s">
        <v>769</v>
      </c>
      <c r="B3" s="101"/>
    </row>
    <row r="4" spans="1:2" ht="22" customHeight="1">
      <c r="A4" s="103" t="s">
        <v>770</v>
      </c>
      <c r="B4" s="101"/>
    </row>
    <row r="5" spans="1:2" ht="22" customHeight="1">
      <c r="A5" s="103" t="s">
        <v>771</v>
      </c>
      <c r="B5" s="101"/>
    </row>
    <row r="6" spans="1:2" ht="22" customHeight="1">
      <c r="A6" s="103"/>
      <c r="B6" s="101"/>
    </row>
    <row r="7" spans="1:2" ht="22" customHeight="1">
      <c r="A7" s="103"/>
      <c r="B7" s="101"/>
    </row>
    <row r="8" spans="1:2" ht="22" customHeight="1">
      <c r="A8" s="103"/>
      <c r="B8" s="101"/>
    </row>
    <row r="9" spans="1:2" ht="22" customHeight="1">
      <c r="A9" s="103"/>
      <c r="B9" s="101"/>
    </row>
    <row r="10" spans="1:2" ht="22" customHeight="1">
      <c r="A10" s="103"/>
      <c r="B10" s="101"/>
    </row>
    <row r="11" spans="1:2" ht="22" customHeight="1">
      <c r="A11" s="104"/>
      <c r="B11" s="101"/>
    </row>
    <row r="12" spans="1:2" ht="22" customHeight="1">
      <c r="A12" s="104"/>
      <c r="B12" s="101"/>
    </row>
    <row r="13" spans="1:2" ht="22" customHeight="1">
      <c r="A13" s="104"/>
      <c r="B13" s="101"/>
    </row>
    <row r="14" spans="1:2" ht="22" customHeight="1">
      <c r="A14" s="104"/>
      <c r="B14" s="101"/>
    </row>
    <row r="15" spans="1:2" ht="22" customHeight="1">
      <c r="A15" s="104"/>
      <c r="B15" s="101"/>
    </row>
    <row r="17" spans="1:2" ht="22" customHeight="1">
      <c r="A17" s="106" t="s">
        <v>766</v>
      </c>
      <c r="B17" s="107" t="s">
        <v>764</v>
      </c>
    </row>
    <row r="18" spans="1:2" ht="22" customHeight="1">
      <c r="A18" s="103" t="s">
        <v>15</v>
      </c>
      <c r="B18" s="101" t="s">
        <v>785</v>
      </c>
    </row>
    <row r="19" spans="1:2" ht="22" customHeight="1">
      <c r="A19" s="103" t="s">
        <v>11</v>
      </c>
      <c r="B19" s="101" t="s">
        <v>786</v>
      </c>
    </row>
    <row r="20" spans="1:2" ht="22" customHeight="1">
      <c r="A20" s="103" t="s">
        <v>20</v>
      </c>
      <c r="B20" s="101" t="s">
        <v>787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368"/>
  <sheetViews>
    <sheetView showGridLines="0" workbookViewId="0">
      <pane ySplit="2" topLeftCell="A3" activePane="bottomLeft" state="frozen"/>
      <selection pane="bottomLeft" activeCell="B4" sqref="B4"/>
    </sheetView>
  </sheetViews>
  <sheetFormatPr baseColWidth="10" defaultColWidth="14.5" defaultRowHeight="15" customHeight="1"/>
  <cols>
    <col min="1" max="1" width="6.5" customWidth="1"/>
    <col min="2" max="2" width="13.33203125" customWidth="1"/>
    <col min="3" max="3" width="44.6640625" customWidth="1"/>
    <col min="4" max="4" width="4.83203125" customWidth="1"/>
    <col min="5" max="5" width="8.83203125" customWidth="1"/>
    <col min="6" max="8" width="10.1640625" customWidth="1"/>
    <col min="9" max="9" width="7.33203125" customWidth="1"/>
    <col min="10" max="10" width="44.1640625" customWidth="1"/>
    <col min="11" max="17" width="3.5" customWidth="1"/>
    <col min="18" max="27" width="8.83203125" customWidth="1"/>
  </cols>
  <sheetData>
    <row r="1" spans="1:27">
      <c r="A1" s="1" t="s">
        <v>0</v>
      </c>
      <c r="B1" s="2">
        <f ca="1">NOW()</f>
        <v>46090.715854861111</v>
      </c>
      <c r="C1" s="22" t="s">
        <v>16</v>
      </c>
      <c r="D1" s="3"/>
      <c r="E1" s="4"/>
      <c r="F1" s="5"/>
      <c r="G1" s="6"/>
      <c r="H1" s="6"/>
      <c r="I1" s="4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66">
        <v>1</v>
      </c>
      <c r="B3" s="67" t="s">
        <v>38</v>
      </c>
      <c r="C3" s="67" t="s">
        <v>305</v>
      </c>
      <c r="D3" s="68" t="s">
        <v>15</v>
      </c>
      <c r="E3" s="68" t="s">
        <v>12</v>
      </c>
      <c r="F3" s="69">
        <v>43506</v>
      </c>
      <c r="G3" s="69">
        <v>43511</v>
      </c>
      <c r="H3" s="15">
        <v>43508</v>
      </c>
      <c r="I3" s="70" t="str">
        <f t="shared" ref="I3:I168" ca="1" si="0">IF(AND(G3="",H3=""),"-",IF(AND(H3="",TODAY()&gt;=G3),"Due",IF(AND(H3="",TODAY()&lt;G3),"Open","Closed")))</f>
        <v>Closed</v>
      </c>
      <c r="J3" s="71" t="s">
        <v>306</v>
      </c>
      <c r="K3" s="54"/>
      <c r="L3" s="54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>
      <c r="A4" s="66">
        <f t="shared" ref="A4:A168" si="1">A3+1</f>
        <v>2</v>
      </c>
      <c r="B4" s="67" t="s">
        <v>38</v>
      </c>
      <c r="C4" s="67" t="s">
        <v>307</v>
      </c>
      <c r="D4" s="68" t="s">
        <v>15</v>
      </c>
      <c r="E4" s="68" t="s">
        <v>12</v>
      </c>
      <c r="F4" s="69">
        <v>43506</v>
      </c>
      <c r="G4" s="69">
        <v>43511</v>
      </c>
      <c r="H4" s="15">
        <v>43477</v>
      </c>
      <c r="I4" s="70" t="str">
        <f t="shared" ca="1" si="0"/>
        <v>Closed</v>
      </c>
      <c r="J4" s="71" t="s">
        <v>308</v>
      </c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>
      <c r="A5" s="66">
        <f t="shared" si="1"/>
        <v>3</v>
      </c>
      <c r="B5" s="67" t="s">
        <v>38</v>
      </c>
      <c r="C5" s="67" t="s">
        <v>309</v>
      </c>
      <c r="D5" s="68" t="s">
        <v>15</v>
      </c>
      <c r="E5" s="68" t="s">
        <v>310</v>
      </c>
      <c r="F5" s="69">
        <v>43506</v>
      </c>
      <c r="G5" s="69">
        <v>43524</v>
      </c>
      <c r="H5" s="15">
        <v>43521</v>
      </c>
      <c r="I5" s="70" t="str">
        <f t="shared" ca="1" si="0"/>
        <v>Closed</v>
      </c>
      <c r="J5" s="71"/>
      <c r="K5" s="54"/>
      <c r="L5" s="54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>
      <c r="A6" s="66">
        <f t="shared" si="1"/>
        <v>4</v>
      </c>
      <c r="B6" s="67" t="s">
        <v>38</v>
      </c>
      <c r="C6" s="67" t="s">
        <v>311</v>
      </c>
      <c r="D6" s="68" t="s">
        <v>15</v>
      </c>
      <c r="E6" s="68" t="s">
        <v>12</v>
      </c>
      <c r="F6" s="69">
        <v>43506</v>
      </c>
      <c r="G6" s="69">
        <v>43555</v>
      </c>
      <c r="H6" s="15">
        <v>43535</v>
      </c>
      <c r="I6" s="70" t="str">
        <f t="shared" ca="1" si="0"/>
        <v>Closed</v>
      </c>
      <c r="J6" s="71" t="s">
        <v>312</v>
      </c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>
      <c r="A7" s="66">
        <f t="shared" si="1"/>
        <v>5</v>
      </c>
      <c r="B7" s="67" t="s">
        <v>313</v>
      </c>
      <c r="C7" s="67" t="s">
        <v>314</v>
      </c>
      <c r="D7" s="68" t="s">
        <v>15</v>
      </c>
      <c r="E7" s="68" t="s">
        <v>12</v>
      </c>
      <c r="F7" s="69">
        <v>43506</v>
      </c>
      <c r="G7" s="69">
        <v>43509</v>
      </c>
      <c r="H7" s="15">
        <v>43506</v>
      </c>
      <c r="I7" s="70" t="str">
        <f t="shared" ca="1" si="0"/>
        <v>Closed</v>
      </c>
      <c r="J7" s="71" t="s">
        <v>315</v>
      </c>
      <c r="K7" s="54"/>
      <c r="L7" s="5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>
      <c r="A8" s="66">
        <f t="shared" si="1"/>
        <v>6</v>
      </c>
      <c r="B8" s="67" t="s">
        <v>35</v>
      </c>
      <c r="C8" s="67" t="s">
        <v>316</v>
      </c>
      <c r="D8" s="68" t="s">
        <v>15</v>
      </c>
      <c r="E8" s="68" t="s">
        <v>12</v>
      </c>
      <c r="F8" s="69">
        <v>43506</v>
      </c>
      <c r="G8" s="69">
        <v>43507</v>
      </c>
      <c r="H8" s="15">
        <v>43509</v>
      </c>
      <c r="I8" s="70" t="str">
        <f t="shared" ca="1" si="0"/>
        <v>Closed</v>
      </c>
      <c r="J8" s="71" t="s">
        <v>317</v>
      </c>
      <c r="K8" s="54"/>
      <c r="L8" s="54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>
      <c r="A9" s="66">
        <f t="shared" si="1"/>
        <v>7</v>
      </c>
      <c r="B9" s="67" t="s">
        <v>35</v>
      </c>
      <c r="C9" s="67" t="s">
        <v>318</v>
      </c>
      <c r="D9" s="68" t="s">
        <v>15</v>
      </c>
      <c r="E9" s="68" t="s">
        <v>12</v>
      </c>
      <c r="F9" s="69">
        <v>43506</v>
      </c>
      <c r="G9" s="69">
        <v>43507</v>
      </c>
      <c r="H9" s="15">
        <v>43509</v>
      </c>
      <c r="I9" s="70" t="str">
        <f t="shared" ca="1" si="0"/>
        <v>Closed</v>
      </c>
      <c r="J9" s="71" t="s">
        <v>319</v>
      </c>
      <c r="K9" s="54"/>
      <c r="L9" s="54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>
      <c r="A10" s="66">
        <f t="shared" si="1"/>
        <v>8</v>
      </c>
      <c r="B10" s="67" t="s">
        <v>320</v>
      </c>
      <c r="C10" s="67" t="s">
        <v>321</v>
      </c>
      <c r="D10" s="68" t="s">
        <v>15</v>
      </c>
      <c r="E10" s="68" t="s">
        <v>12</v>
      </c>
      <c r="F10" s="69">
        <v>43506</v>
      </c>
      <c r="G10" s="69">
        <v>43509</v>
      </c>
      <c r="H10" s="15">
        <v>42036</v>
      </c>
      <c r="I10" s="70" t="str">
        <f t="shared" ca="1" si="0"/>
        <v>Closed</v>
      </c>
      <c r="J10" s="71"/>
      <c r="K10" s="54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>
      <c r="A11" s="66">
        <f t="shared" si="1"/>
        <v>9</v>
      </c>
      <c r="B11" s="67" t="s">
        <v>313</v>
      </c>
      <c r="C11" s="67" t="s">
        <v>322</v>
      </c>
      <c r="D11" s="68" t="s">
        <v>15</v>
      </c>
      <c r="E11" s="68" t="s">
        <v>12</v>
      </c>
      <c r="F11" s="69">
        <v>43506</v>
      </c>
      <c r="G11" s="69">
        <v>43509</v>
      </c>
      <c r="H11" s="15">
        <v>42036</v>
      </c>
      <c r="I11" s="70" t="str">
        <f t="shared" ca="1" si="0"/>
        <v>Closed</v>
      </c>
      <c r="J11" s="71"/>
      <c r="K11" s="54"/>
      <c r="L11" s="5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>
      <c r="A12" s="66">
        <f t="shared" si="1"/>
        <v>10</v>
      </c>
      <c r="B12" s="67" t="s">
        <v>313</v>
      </c>
      <c r="C12" s="67" t="s">
        <v>323</v>
      </c>
      <c r="D12" s="68" t="s">
        <v>11</v>
      </c>
      <c r="E12" s="68" t="s">
        <v>324</v>
      </c>
      <c r="F12" s="69">
        <v>43508</v>
      </c>
      <c r="G12" s="69">
        <v>43539</v>
      </c>
      <c r="H12" s="15">
        <v>44228</v>
      </c>
      <c r="I12" s="70" t="str">
        <f t="shared" ca="1" si="0"/>
        <v>Closed</v>
      </c>
      <c r="J12" s="71" t="s">
        <v>325</v>
      </c>
      <c r="K12" s="54"/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>
      <c r="A13" s="66">
        <f t="shared" si="1"/>
        <v>11</v>
      </c>
      <c r="B13" s="67" t="s">
        <v>35</v>
      </c>
      <c r="C13" s="67" t="s">
        <v>326</v>
      </c>
      <c r="D13" s="68" t="s">
        <v>15</v>
      </c>
      <c r="E13" s="68" t="s">
        <v>12</v>
      </c>
      <c r="F13" s="69">
        <v>43509</v>
      </c>
      <c r="G13" s="69">
        <v>43521</v>
      </c>
      <c r="H13" s="15">
        <v>43521</v>
      </c>
      <c r="I13" s="70" t="str">
        <f t="shared" ca="1" si="0"/>
        <v>Closed</v>
      </c>
      <c r="J13" s="71"/>
      <c r="K13" s="54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>
      <c r="A14" s="11">
        <f t="shared" si="1"/>
        <v>12</v>
      </c>
      <c r="B14" s="12" t="s">
        <v>35</v>
      </c>
      <c r="C14" s="12" t="s">
        <v>327</v>
      </c>
      <c r="D14" s="13" t="s">
        <v>20</v>
      </c>
      <c r="E14" s="13" t="s">
        <v>328</v>
      </c>
      <c r="F14" s="14">
        <v>43551</v>
      </c>
      <c r="G14" s="14">
        <v>43555</v>
      </c>
      <c r="H14" s="15">
        <v>43551</v>
      </c>
      <c r="I14" s="16" t="str">
        <f t="shared" ca="1" si="0"/>
        <v>Closed</v>
      </c>
      <c r="J14" s="17" t="s">
        <v>329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11">
        <f t="shared" si="1"/>
        <v>13</v>
      </c>
      <c r="B15" s="12" t="s">
        <v>35</v>
      </c>
      <c r="C15" s="12" t="s">
        <v>330</v>
      </c>
      <c r="D15" s="13" t="s">
        <v>15</v>
      </c>
      <c r="E15" s="13" t="s">
        <v>331</v>
      </c>
      <c r="F15" s="14">
        <v>43506</v>
      </c>
      <c r="G15" s="14">
        <v>43585</v>
      </c>
      <c r="H15" s="15">
        <v>43603</v>
      </c>
      <c r="I15" s="16" t="str">
        <f t="shared" ca="1" si="0"/>
        <v>Closed</v>
      </c>
      <c r="J15" s="17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11">
        <f t="shared" si="1"/>
        <v>14</v>
      </c>
      <c r="B16" s="12" t="s">
        <v>313</v>
      </c>
      <c r="C16" s="12" t="s">
        <v>332</v>
      </c>
      <c r="D16" s="13" t="s">
        <v>20</v>
      </c>
      <c r="E16" s="13" t="s">
        <v>12</v>
      </c>
      <c r="F16" s="14">
        <v>43506</v>
      </c>
      <c r="G16" s="14">
        <v>43555</v>
      </c>
      <c r="H16" s="15">
        <v>43653</v>
      </c>
      <c r="I16" s="16" t="str">
        <f t="shared" ca="1" si="0"/>
        <v>Closed</v>
      </c>
      <c r="J16" s="17" t="s">
        <v>333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66">
        <f t="shared" si="1"/>
        <v>15</v>
      </c>
      <c r="B17" s="67" t="s">
        <v>35</v>
      </c>
      <c r="C17" s="67" t="s">
        <v>334</v>
      </c>
      <c r="D17" s="68" t="s">
        <v>15</v>
      </c>
      <c r="E17" s="68" t="s">
        <v>12</v>
      </c>
      <c r="F17" s="69">
        <v>44228</v>
      </c>
      <c r="G17" s="69">
        <v>45323</v>
      </c>
      <c r="H17" s="15">
        <v>43520</v>
      </c>
      <c r="I17" s="70" t="str">
        <f t="shared" ca="1" si="0"/>
        <v>Closed</v>
      </c>
      <c r="J17" s="71" t="s">
        <v>335</v>
      </c>
      <c r="K17" s="54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>
      <c r="A18" s="11">
        <f t="shared" si="1"/>
        <v>16</v>
      </c>
      <c r="B18" s="12" t="s">
        <v>35</v>
      </c>
      <c r="C18" s="72" t="s">
        <v>336</v>
      </c>
      <c r="D18" s="13" t="s">
        <v>15</v>
      </c>
      <c r="E18" s="13" t="s">
        <v>328</v>
      </c>
      <c r="F18" s="14">
        <v>43551</v>
      </c>
      <c r="G18" s="14">
        <v>43689</v>
      </c>
      <c r="H18" s="15">
        <v>43593</v>
      </c>
      <c r="I18" s="16" t="str">
        <f t="shared" ca="1" si="0"/>
        <v>Closed</v>
      </c>
      <c r="J18" s="17" t="s">
        <v>337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>
      <c r="A19" s="11">
        <f t="shared" si="1"/>
        <v>17</v>
      </c>
      <c r="B19" s="12" t="s">
        <v>35</v>
      </c>
      <c r="C19" s="12" t="s">
        <v>338</v>
      </c>
      <c r="D19" s="13" t="s">
        <v>15</v>
      </c>
      <c r="E19" s="13" t="s">
        <v>328</v>
      </c>
      <c r="F19" s="14">
        <v>43551</v>
      </c>
      <c r="G19" s="14">
        <v>43571</v>
      </c>
      <c r="H19" s="15">
        <v>43593</v>
      </c>
      <c r="I19" s="16" t="str">
        <f t="shared" ca="1" si="0"/>
        <v>Closed</v>
      </c>
      <c r="J19" s="1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11">
        <f t="shared" si="1"/>
        <v>18</v>
      </c>
      <c r="B20" s="12" t="s">
        <v>35</v>
      </c>
      <c r="C20" s="12" t="s">
        <v>339</v>
      </c>
      <c r="D20" s="13" t="s">
        <v>11</v>
      </c>
      <c r="E20" s="13" t="s">
        <v>328</v>
      </c>
      <c r="F20" s="14">
        <v>43551</v>
      </c>
      <c r="G20" s="14"/>
      <c r="H20" s="15">
        <v>43593</v>
      </c>
      <c r="I20" s="16" t="str">
        <f t="shared" ca="1" si="0"/>
        <v>Closed</v>
      </c>
      <c r="J20" s="17" t="s">
        <v>340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>
      <c r="A21" s="66">
        <f t="shared" si="1"/>
        <v>19</v>
      </c>
      <c r="B21" s="67" t="s">
        <v>22</v>
      </c>
      <c r="C21" s="67" t="s">
        <v>341</v>
      </c>
      <c r="D21" s="68" t="s">
        <v>11</v>
      </c>
      <c r="E21" s="68" t="s">
        <v>12</v>
      </c>
      <c r="F21" s="69">
        <v>43506</v>
      </c>
      <c r="G21" s="69">
        <v>43525</v>
      </c>
      <c r="H21" s="15">
        <v>43519</v>
      </c>
      <c r="I21" s="70" t="str">
        <f t="shared" ca="1" si="0"/>
        <v>Closed</v>
      </c>
      <c r="J21" s="71" t="s">
        <v>342</v>
      </c>
      <c r="K21" s="54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>
      <c r="A22" s="66">
        <f t="shared" si="1"/>
        <v>20</v>
      </c>
      <c r="B22" s="67" t="s">
        <v>313</v>
      </c>
      <c r="C22" s="67" t="s">
        <v>343</v>
      </c>
      <c r="D22" s="68" t="s">
        <v>15</v>
      </c>
      <c r="E22" s="68" t="s">
        <v>12</v>
      </c>
      <c r="F22" s="69">
        <v>43506</v>
      </c>
      <c r="G22" s="69">
        <v>43507</v>
      </c>
      <c r="H22" s="15">
        <v>43509</v>
      </c>
      <c r="I22" s="70" t="str">
        <f t="shared" ca="1" si="0"/>
        <v>Closed</v>
      </c>
      <c r="J22" s="71"/>
      <c r="K22" s="54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>
      <c r="A23" s="66">
        <f t="shared" si="1"/>
        <v>21</v>
      </c>
      <c r="B23" s="67" t="s">
        <v>313</v>
      </c>
      <c r="C23" s="67" t="s">
        <v>344</v>
      </c>
      <c r="D23" s="68" t="s">
        <v>15</v>
      </c>
      <c r="E23" s="68" t="s">
        <v>12</v>
      </c>
      <c r="F23" s="69">
        <v>43506</v>
      </c>
      <c r="G23" s="69">
        <v>43507</v>
      </c>
      <c r="H23" s="15">
        <v>43509</v>
      </c>
      <c r="I23" s="70" t="str">
        <f t="shared" ca="1" si="0"/>
        <v>Closed</v>
      </c>
      <c r="J23" s="71" t="s">
        <v>345</v>
      </c>
      <c r="K23" s="54"/>
      <c r="L23" s="54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>
      <c r="A24" s="11">
        <f t="shared" si="1"/>
        <v>22</v>
      </c>
      <c r="B24" s="12" t="s">
        <v>204</v>
      </c>
      <c r="C24" s="12" t="s">
        <v>346</v>
      </c>
      <c r="D24" s="13" t="s">
        <v>11</v>
      </c>
      <c r="E24" s="13" t="s">
        <v>12</v>
      </c>
      <c r="F24" s="14">
        <v>43483</v>
      </c>
      <c r="G24" s="14">
        <v>43555</v>
      </c>
      <c r="H24" s="15">
        <v>43585</v>
      </c>
      <c r="I24" s="16" t="str">
        <f t="shared" ca="1" si="0"/>
        <v>Closed</v>
      </c>
      <c r="J24" s="17" t="s">
        <v>347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>
      <c r="A25" s="11">
        <f t="shared" si="1"/>
        <v>23</v>
      </c>
      <c r="B25" s="12" t="s">
        <v>204</v>
      </c>
      <c r="C25" s="12" t="s">
        <v>348</v>
      </c>
      <c r="D25" s="13" t="s">
        <v>20</v>
      </c>
      <c r="E25" s="13" t="s">
        <v>12</v>
      </c>
      <c r="F25" s="14">
        <v>43506</v>
      </c>
      <c r="G25" s="14">
        <v>43555</v>
      </c>
      <c r="H25" s="15">
        <v>43593</v>
      </c>
      <c r="I25" s="16" t="str">
        <f t="shared" ca="1" si="0"/>
        <v>Closed</v>
      </c>
      <c r="J25" s="17" t="s">
        <v>349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>
      <c r="A26" s="28">
        <f t="shared" si="1"/>
        <v>24</v>
      </c>
      <c r="B26" s="29" t="s">
        <v>204</v>
      </c>
      <c r="C26" s="12" t="s">
        <v>218</v>
      </c>
      <c r="D26" s="13" t="s">
        <v>20</v>
      </c>
      <c r="E26" s="13" t="s">
        <v>350</v>
      </c>
      <c r="F26" s="14">
        <v>43586</v>
      </c>
      <c r="G26" s="14">
        <v>43830</v>
      </c>
      <c r="H26" s="15">
        <v>43819</v>
      </c>
      <c r="I26" s="16" t="str">
        <f t="shared" ca="1" si="0"/>
        <v>Closed</v>
      </c>
      <c r="J26" s="17" t="s">
        <v>351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>
      <c r="A27" s="11">
        <f t="shared" si="1"/>
        <v>25</v>
      </c>
      <c r="B27" s="12" t="s">
        <v>313</v>
      </c>
      <c r="C27" s="12" t="s">
        <v>352</v>
      </c>
      <c r="D27" s="13" t="s">
        <v>15</v>
      </c>
      <c r="E27" s="13" t="s">
        <v>12</v>
      </c>
      <c r="F27" s="14">
        <v>43506</v>
      </c>
      <c r="G27" s="14">
        <v>43524</v>
      </c>
      <c r="H27" s="15">
        <v>43556</v>
      </c>
      <c r="I27" s="16" t="str">
        <f t="shared" ca="1" si="0"/>
        <v>Closed</v>
      </c>
      <c r="J27" s="17" t="s">
        <v>353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>
      <c r="A28" s="11">
        <f t="shared" si="1"/>
        <v>26</v>
      </c>
      <c r="B28" s="12" t="s">
        <v>354</v>
      </c>
      <c r="C28" s="12" t="s">
        <v>355</v>
      </c>
      <c r="D28" s="13" t="s">
        <v>15</v>
      </c>
      <c r="E28" s="13" t="s">
        <v>12</v>
      </c>
      <c r="F28" s="14">
        <v>43524</v>
      </c>
      <c r="G28" s="14">
        <v>43555</v>
      </c>
      <c r="H28" s="15">
        <v>43552</v>
      </c>
      <c r="I28" s="16" t="str">
        <f t="shared" ca="1" si="0"/>
        <v>Closed</v>
      </c>
      <c r="J28" s="17" t="s">
        <v>356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>
      <c r="A29" s="66">
        <f t="shared" si="1"/>
        <v>27</v>
      </c>
      <c r="B29" s="67" t="s">
        <v>35</v>
      </c>
      <c r="C29" s="67" t="s">
        <v>357</v>
      </c>
      <c r="D29" s="68" t="s">
        <v>15</v>
      </c>
      <c r="E29" s="68" t="s">
        <v>12</v>
      </c>
      <c r="F29" s="69">
        <v>43539</v>
      </c>
      <c r="G29" s="69">
        <v>43554</v>
      </c>
      <c r="H29" s="15">
        <v>43540</v>
      </c>
      <c r="I29" s="70" t="str">
        <f t="shared" ca="1" si="0"/>
        <v>Closed</v>
      </c>
      <c r="J29" s="71"/>
      <c r="K29" s="54"/>
      <c r="L29" s="54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>
      <c r="A30" s="66">
        <f t="shared" si="1"/>
        <v>28</v>
      </c>
      <c r="B30" s="67" t="s">
        <v>313</v>
      </c>
      <c r="C30" s="67" t="s">
        <v>358</v>
      </c>
      <c r="D30" s="68" t="s">
        <v>15</v>
      </c>
      <c r="E30" s="68" t="s">
        <v>12</v>
      </c>
      <c r="F30" s="69">
        <v>44228</v>
      </c>
      <c r="G30" s="69">
        <v>43862</v>
      </c>
      <c r="H30" s="15">
        <v>43518</v>
      </c>
      <c r="I30" s="70" t="str">
        <f t="shared" ca="1" si="0"/>
        <v>Closed</v>
      </c>
      <c r="J30" s="71"/>
      <c r="K30" s="54"/>
      <c r="L30" s="54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>
      <c r="A31" s="66">
        <f t="shared" si="1"/>
        <v>29</v>
      </c>
      <c r="B31" s="67" t="s">
        <v>38</v>
      </c>
      <c r="C31" s="67" t="s">
        <v>359</v>
      </c>
      <c r="D31" s="68" t="s">
        <v>15</v>
      </c>
      <c r="E31" s="68" t="s">
        <v>12</v>
      </c>
      <c r="F31" s="69">
        <v>43539</v>
      </c>
      <c r="G31" s="69">
        <v>43555</v>
      </c>
      <c r="H31" s="15">
        <v>43539</v>
      </c>
      <c r="I31" s="70" t="str">
        <f t="shared" ca="1" si="0"/>
        <v>Closed</v>
      </c>
      <c r="J31" s="71" t="s">
        <v>360</v>
      </c>
      <c r="K31" s="54"/>
      <c r="L31" s="54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>
      <c r="A32" s="66">
        <f t="shared" si="1"/>
        <v>30</v>
      </c>
      <c r="B32" s="67"/>
      <c r="C32" s="67" t="s">
        <v>361</v>
      </c>
      <c r="D32" s="68" t="s">
        <v>15</v>
      </c>
      <c r="E32" s="68" t="s">
        <v>331</v>
      </c>
      <c r="F32" s="69">
        <v>43511</v>
      </c>
      <c r="G32" s="69">
        <v>43497</v>
      </c>
      <c r="H32" s="15">
        <v>43517</v>
      </c>
      <c r="I32" s="70" t="str">
        <f t="shared" ca="1" si="0"/>
        <v>Closed</v>
      </c>
      <c r="J32" s="71" t="s">
        <v>362</v>
      </c>
      <c r="K32" s="54"/>
      <c r="L32" s="54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>
      <c r="A33" s="11">
        <f t="shared" si="1"/>
        <v>31</v>
      </c>
      <c r="B33" s="12" t="s">
        <v>313</v>
      </c>
      <c r="C33" s="12" t="s">
        <v>363</v>
      </c>
      <c r="D33" s="13" t="s">
        <v>15</v>
      </c>
      <c r="E33" s="13" t="s">
        <v>160</v>
      </c>
      <c r="F33" s="14">
        <v>43509</v>
      </c>
      <c r="G33" s="14">
        <v>43593</v>
      </c>
      <c r="H33" s="15">
        <v>43594</v>
      </c>
      <c r="I33" s="16" t="str">
        <f t="shared" ca="1" si="0"/>
        <v>Closed</v>
      </c>
      <c r="J33" s="17" t="s">
        <v>364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>
      <c r="A34" s="11">
        <f t="shared" si="1"/>
        <v>32</v>
      </c>
      <c r="B34" s="12" t="s">
        <v>35</v>
      </c>
      <c r="C34" s="12" t="s">
        <v>365</v>
      </c>
      <c r="D34" s="13" t="s">
        <v>15</v>
      </c>
      <c r="E34" s="13" t="s">
        <v>328</v>
      </c>
      <c r="F34" s="14">
        <v>43551</v>
      </c>
      <c r="G34" s="14">
        <v>43656</v>
      </c>
      <c r="H34" s="15">
        <v>43658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>
      <c r="A35" s="11">
        <f t="shared" si="1"/>
        <v>33</v>
      </c>
      <c r="B35" s="12" t="s">
        <v>22</v>
      </c>
      <c r="C35" s="12" t="s">
        <v>366</v>
      </c>
      <c r="D35" s="13" t="s">
        <v>11</v>
      </c>
      <c r="E35" s="13" t="s">
        <v>12</v>
      </c>
      <c r="F35" s="14"/>
      <c r="G35" s="14"/>
      <c r="H35" s="15">
        <v>43642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>
      <c r="A36" s="66">
        <f t="shared" si="1"/>
        <v>34</v>
      </c>
      <c r="B36" s="67" t="s">
        <v>22</v>
      </c>
      <c r="C36" s="67" t="s">
        <v>367</v>
      </c>
      <c r="D36" s="68" t="s">
        <v>20</v>
      </c>
      <c r="E36" s="68" t="s">
        <v>12</v>
      </c>
      <c r="F36" s="69">
        <v>43519</v>
      </c>
      <c r="G36" s="69">
        <v>43556</v>
      </c>
      <c r="H36" s="15">
        <v>43519</v>
      </c>
      <c r="I36" s="70" t="str">
        <f t="shared" ca="1" si="0"/>
        <v>Closed</v>
      </c>
      <c r="J36" s="71" t="s">
        <v>368</v>
      </c>
      <c r="K36" s="54"/>
      <c r="L36" s="54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>
      <c r="A37" s="66">
        <f t="shared" si="1"/>
        <v>35</v>
      </c>
      <c r="B37" s="67" t="s">
        <v>35</v>
      </c>
      <c r="C37" s="67" t="s">
        <v>369</v>
      </c>
      <c r="D37" s="68" t="s">
        <v>15</v>
      </c>
      <c r="E37" s="68" t="s">
        <v>12</v>
      </c>
      <c r="F37" s="69">
        <v>43741</v>
      </c>
      <c r="G37" s="69">
        <v>43556</v>
      </c>
      <c r="H37" s="15">
        <v>43680</v>
      </c>
      <c r="I37" s="70" t="str">
        <f t="shared" ca="1" si="0"/>
        <v>Closed</v>
      </c>
      <c r="J37" s="71" t="s">
        <v>370</v>
      </c>
      <c r="K37" s="54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>
      <c r="A38" s="66">
        <f t="shared" si="1"/>
        <v>36</v>
      </c>
      <c r="B38" s="67" t="s">
        <v>22</v>
      </c>
      <c r="C38" s="67" t="s">
        <v>371</v>
      </c>
      <c r="D38" s="68" t="s">
        <v>15</v>
      </c>
      <c r="E38" s="68" t="s">
        <v>12</v>
      </c>
      <c r="F38" s="69">
        <v>43522</v>
      </c>
      <c r="G38" s="69">
        <v>43555</v>
      </c>
      <c r="H38" s="15">
        <v>43533</v>
      </c>
      <c r="I38" s="70" t="str">
        <f t="shared" ca="1" si="0"/>
        <v>Closed</v>
      </c>
      <c r="J38" s="71" t="s">
        <v>372</v>
      </c>
      <c r="K38" s="54"/>
      <c r="L38" s="54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>
      <c r="A39" s="66">
        <f t="shared" si="1"/>
        <v>37</v>
      </c>
      <c r="B39" s="67" t="s">
        <v>22</v>
      </c>
      <c r="C39" s="67" t="s">
        <v>373</v>
      </c>
      <c r="D39" s="68" t="s">
        <v>11</v>
      </c>
      <c r="E39" s="68" t="s">
        <v>12</v>
      </c>
      <c r="F39" s="69">
        <v>43555</v>
      </c>
      <c r="G39" s="69">
        <v>43585</v>
      </c>
      <c r="H39" s="15">
        <v>43533</v>
      </c>
      <c r="I39" s="70" t="str">
        <f t="shared" ca="1" si="0"/>
        <v>Closed</v>
      </c>
      <c r="J39" s="71"/>
      <c r="K39" s="54"/>
      <c r="L39" s="54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>
      <c r="A40" s="11">
        <f t="shared" si="1"/>
        <v>38</v>
      </c>
      <c r="B40" s="12" t="s">
        <v>35</v>
      </c>
      <c r="C40" s="12" t="s">
        <v>374</v>
      </c>
      <c r="D40" s="13" t="s">
        <v>15</v>
      </c>
      <c r="E40" s="13" t="s">
        <v>12</v>
      </c>
      <c r="F40" s="14">
        <v>43741</v>
      </c>
      <c r="G40" s="14">
        <v>43594</v>
      </c>
      <c r="H40" s="15">
        <v>43594</v>
      </c>
      <c r="I40" s="16" t="str">
        <f t="shared" ca="1" si="0"/>
        <v>Closed</v>
      </c>
      <c r="J40" s="17" t="s">
        <v>375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>
      <c r="A41" s="11">
        <f t="shared" si="1"/>
        <v>39</v>
      </c>
      <c r="B41" s="12" t="s">
        <v>22</v>
      </c>
      <c r="C41" s="12" t="s">
        <v>376</v>
      </c>
      <c r="D41" s="13" t="s">
        <v>15</v>
      </c>
      <c r="E41" s="13" t="s">
        <v>12</v>
      </c>
      <c r="F41" s="14">
        <v>43520</v>
      </c>
      <c r="G41" s="14">
        <v>43521</v>
      </c>
      <c r="H41" s="15">
        <v>43570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>
      <c r="A42" s="66">
        <f t="shared" si="1"/>
        <v>40</v>
      </c>
      <c r="B42" s="67" t="s">
        <v>35</v>
      </c>
      <c r="C42" s="67" t="s">
        <v>377</v>
      </c>
      <c r="D42" s="68" t="s">
        <v>15</v>
      </c>
      <c r="E42" s="68" t="s">
        <v>12</v>
      </c>
      <c r="F42" s="69">
        <v>43520</v>
      </c>
      <c r="G42" s="69">
        <v>43524</v>
      </c>
      <c r="H42" s="15">
        <v>43523</v>
      </c>
      <c r="I42" s="70" t="str">
        <f t="shared" ca="1" si="0"/>
        <v>Closed</v>
      </c>
      <c r="J42" s="71" t="s">
        <v>378</v>
      </c>
      <c r="K42" s="54"/>
      <c r="L42" s="54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>
      <c r="A43" s="66">
        <f t="shared" si="1"/>
        <v>41</v>
      </c>
      <c r="B43" s="67" t="s">
        <v>354</v>
      </c>
      <c r="C43" s="67" t="s">
        <v>379</v>
      </c>
      <c r="D43" s="68" t="s">
        <v>20</v>
      </c>
      <c r="E43" s="68" t="s">
        <v>12</v>
      </c>
      <c r="F43" s="69">
        <v>43556</v>
      </c>
      <c r="G43" s="69">
        <v>43586</v>
      </c>
      <c r="H43" s="15">
        <v>43531</v>
      </c>
      <c r="I43" s="70" t="str">
        <f t="shared" ca="1" si="0"/>
        <v>Closed</v>
      </c>
      <c r="J43" s="71" t="s">
        <v>380</v>
      </c>
      <c r="K43" s="54"/>
      <c r="L43" s="54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>
      <c r="A44" s="66">
        <f t="shared" si="1"/>
        <v>42</v>
      </c>
      <c r="B44" s="67" t="s">
        <v>35</v>
      </c>
      <c r="C44" s="67" t="s">
        <v>381</v>
      </c>
      <c r="D44" s="68" t="s">
        <v>15</v>
      </c>
      <c r="E44" s="68" t="s">
        <v>160</v>
      </c>
      <c r="F44" s="69">
        <v>43525</v>
      </c>
      <c r="G44" s="69">
        <v>43544</v>
      </c>
      <c r="H44" s="15">
        <v>43539</v>
      </c>
      <c r="I44" s="70" t="str">
        <f t="shared" ca="1" si="0"/>
        <v>Closed</v>
      </c>
      <c r="J44" s="71"/>
      <c r="K44" s="54"/>
      <c r="L44" s="54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>
      <c r="A45" s="11">
        <f t="shared" si="1"/>
        <v>43</v>
      </c>
      <c r="B45" s="12" t="s">
        <v>35</v>
      </c>
      <c r="C45" s="12" t="s">
        <v>382</v>
      </c>
      <c r="D45" s="13" t="s">
        <v>11</v>
      </c>
      <c r="E45" s="13" t="s">
        <v>12</v>
      </c>
      <c r="F45" s="14">
        <v>43528</v>
      </c>
      <c r="G45" s="14">
        <v>43555</v>
      </c>
      <c r="H45" s="15">
        <v>43551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>
      <c r="A46" s="66">
        <f t="shared" si="1"/>
        <v>44</v>
      </c>
      <c r="B46" s="67" t="s">
        <v>35</v>
      </c>
      <c r="C46" s="67" t="s">
        <v>383</v>
      </c>
      <c r="D46" s="68" t="s">
        <v>11</v>
      </c>
      <c r="E46" s="68" t="s">
        <v>12</v>
      </c>
      <c r="F46" s="69">
        <v>43521</v>
      </c>
      <c r="G46" s="69"/>
      <c r="H46" s="15">
        <v>43525</v>
      </c>
      <c r="I46" s="70" t="str">
        <f t="shared" ca="1" si="0"/>
        <v>Closed</v>
      </c>
      <c r="J46" s="71" t="s">
        <v>384</v>
      </c>
      <c r="K46" s="54"/>
      <c r="L46" s="54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>
      <c r="A47" s="66">
        <f t="shared" si="1"/>
        <v>45</v>
      </c>
      <c r="B47" s="67" t="s">
        <v>35</v>
      </c>
      <c r="C47" s="67" t="s">
        <v>385</v>
      </c>
      <c r="D47" s="68" t="s">
        <v>20</v>
      </c>
      <c r="E47" s="68"/>
      <c r="F47" s="69"/>
      <c r="G47" s="69"/>
      <c r="H47" s="15">
        <v>43525</v>
      </c>
      <c r="I47" s="70" t="str">
        <f t="shared" ca="1" si="0"/>
        <v>Closed</v>
      </c>
      <c r="J47" s="71"/>
      <c r="K47" s="54"/>
      <c r="L47" s="54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>
      <c r="A48" s="28">
        <f t="shared" si="1"/>
        <v>46</v>
      </c>
      <c r="B48" s="29" t="s">
        <v>38</v>
      </c>
      <c r="C48" s="12" t="s">
        <v>386</v>
      </c>
      <c r="D48" s="13" t="s">
        <v>11</v>
      </c>
      <c r="E48" s="13" t="s">
        <v>12</v>
      </c>
      <c r="F48" s="14">
        <v>43521</v>
      </c>
      <c r="G48" s="14">
        <v>43555</v>
      </c>
      <c r="H48" s="15">
        <v>43732</v>
      </c>
      <c r="I48" s="16" t="str">
        <f t="shared" ca="1" si="0"/>
        <v>Closed</v>
      </c>
      <c r="J48" s="17" t="s">
        <v>387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>
      <c r="A49" s="66">
        <f t="shared" si="1"/>
        <v>47</v>
      </c>
      <c r="B49" s="67" t="s">
        <v>35</v>
      </c>
      <c r="C49" s="67" t="s">
        <v>388</v>
      </c>
      <c r="D49" s="68" t="s">
        <v>11</v>
      </c>
      <c r="E49" s="68" t="s">
        <v>12</v>
      </c>
      <c r="F49" s="69">
        <v>43521</v>
      </c>
      <c r="G49" s="69">
        <v>43531</v>
      </c>
      <c r="H49" s="15">
        <v>43532</v>
      </c>
      <c r="I49" s="70" t="str">
        <f t="shared" ca="1" si="0"/>
        <v>Closed</v>
      </c>
      <c r="J49" s="71"/>
      <c r="K49" s="54"/>
      <c r="L49" s="54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>
      <c r="A50" s="66">
        <f t="shared" si="1"/>
        <v>48</v>
      </c>
      <c r="B50" s="67" t="s">
        <v>35</v>
      </c>
      <c r="C50" s="67" t="s">
        <v>389</v>
      </c>
      <c r="D50" s="68" t="s">
        <v>11</v>
      </c>
      <c r="E50" s="68" t="s">
        <v>12</v>
      </c>
      <c r="F50" s="69">
        <v>43521</v>
      </c>
      <c r="G50" s="69">
        <v>43521</v>
      </c>
      <c r="H50" s="15">
        <v>43521</v>
      </c>
      <c r="I50" s="70" t="str">
        <f t="shared" ca="1" si="0"/>
        <v>Closed</v>
      </c>
      <c r="J50" s="71" t="s">
        <v>390</v>
      </c>
      <c r="K50" s="54"/>
      <c r="L50" s="54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>
      <c r="A51" s="66">
        <f t="shared" si="1"/>
        <v>49</v>
      </c>
      <c r="B51" s="67" t="s">
        <v>391</v>
      </c>
      <c r="C51" s="67" t="s">
        <v>392</v>
      </c>
      <c r="D51" s="68" t="s">
        <v>11</v>
      </c>
      <c r="E51" s="68" t="s">
        <v>12</v>
      </c>
      <c r="F51" s="69">
        <v>43522</v>
      </c>
      <c r="G51" s="69">
        <v>43524</v>
      </c>
      <c r="H51" s="15">
        <v>43521</v>
      </c>
      <c r="I51" s="70" t="str">
        <f t="shared" ca="1" si="0"/>
        <v>Closed</v>
      </c>
      <c r="J51" s="71" t="s">
        <v>393</v>
      </c>
      <c r="K51" s="54"/>
      <c r="L51" s="54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>
      <c r="A52" s="66">
        <f t="shared" si="1"/>
        <v>50</v>
      </c>
      <c r="B52" s="67" t="s">
        <v>38</v>
      </c>
      <c r="C52" s="67" t="s">
        <v>394</v>
      </c>
      <c r="D52" s="68" t="s">
        <v>20</v>
      </c>
      <c r="E52" s="68" t="s">
        <v>12</v>
      </c>
      <c r="F52" s="69">
        <v>43521</v>
      </c>
      <c r="G52" s="69">
        <v>43522</v>
      </c>
      <c r="H52" s="15">
        <v>43521</v>
      </c>
      <c r="I52" s="70" t="str">
        <f t="shared" ca="1" si="0"/>
        <v>Closed</v>
      </c>
      <c r="J52" s="71"/>
      <c r="K52" s="54"/>
      <c r="L52" s="54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>
      <c r="A53" s="66">
        <f t="shared" si="1"/>
        <v>51</v>
      </c>
      <c r="B53" s="67" t="s">
        <v>38</v>
      </c>
      <c r="C53" s="67" t="s">
        <v>395</v>
      </c>
      <c r="D53" s="68" t="s">
        <v>15</v>
      </c>
      <c r="E53" s="68" t="s">
        <v>12</v>
      </c>
      <c r="F53" s="69">
        <v>43522</v>
      </c>
      <c r="G53" s="69">
        <v>43523</v>
      </c>
      <c r="H53" s="15">
        <v>43525</v>
      </c>
      <c r="I53" s="70" t="str">
        <f t="shared" ca="1" si="0"/>
        <v>Closed</v>
      </c>
      <c r="J53" s="71"/>
      <c r="K53" s="54"/>
      <c r="L53" s="54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>
      <c r="A54" s="66">
        <f t="shared" si="1"/>
        <v>52</v>
      </c>
      <c r="B54" s="67" t="s">
        <v>38</v>
      </c>
      <c r="C54" s="67" t="s">
        <v>396</v>
      </c>
      <c r="D54" s="68" t="s">
        <v>11</v>
      </c>
      <c r="E54" s="68" t="s">
        <v>12</v>
      </c>
      <c r="F54" s="69">
        <v>43522</v>
      </c>
      <c r="G54" s="69">
        <v>43524</v>
      </c>
      <c r="H54" s="15">
        <v>43521</v>
      </c>
      <c r="I54" s="70" t="str">
        <f t="shared" ca="1" si="0"/>
        <v>Closed</v>
      </c>
      <c r="J54" s="71"/>
      <c r="K54" s="54"/>
      <c r="L54" s="54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>
      <c r="A55" s="11">
        <f t="shared" si="1"/>
        <v>53</v>
      </c>
      <c r="B55" s="12" t="s">
        <v>38</v>
      </c>
      <c r="C55" s="12" t="s">
        <v>397</v>
      </c>
      <c r="D55" s="13" t="s">
        <v>20</v>
      </c>
      <c r="E55" s="13" t="s">
        <v>310</v>
      </c>
      <c r="F55" s="14">
        <v>43525</v>
      </c>
      <c r="G55" s="14">
        <v>43555</v>
      </c>
      <c r="H55" s="15">
        <v>43593</v>
      </c>
      <c r="I55" s="16" t="str">
        <f t="shared" ca="1" si="0"/>
        <v>Closed</v>
      </c>
      <c r="J55" s="17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>
      <c r="A56" s="11">
        <f t="shared" si="1"/>
        <v>54</v>
      </c>
      <c r="B56" s="12" t="s">
        <v>38</v>
      </c>
      <c r="C56" s="12" t="s">
        <v>398</v>
      </c>
      <c r="D56" s="13" t="s">
        <v>11</v>
      </c>
      <c r="E56" s="13" t="s">
        <v>12</v>
      </c>
      <c r="F56" s="14">
        <v>43522</v>
      </c>
      <c r="G56" s="14">
        <v>43524</v>
      </c>
      <c r="H56" s="15">
        <v>43569</v>
      </c>
      <c r="I56" s="16" t="str">
        <f t="shared" ca="1" si="0"/>
        <v>Closed</v>
      </c>
      <c r="J56" s="17" t="s">
        <v>399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>
      <c r="A57" s="66">
        <f t="shared" si="1"/>
        <v>55</v>
      </c>
      <c r="B57" s="67" t="s">
        <v>38</v>
      </c>
      <c r="C57" s="67" t="s">
        <v>400</v>
      </c>
      <c r="D57" s="68" t="s">
        <v>11</v>
      </c>
      <c r="E57" s="68" t="s">
        <v>12</v>
      </c>
      <c r="F57" s="69">
        <v>43522</v>
      </c>
      <c r="G57" s="69">
        <v>43524</v>
      </c>
      <c r="H57" s="15">
        <v>43741</v>
      </c>
      <c r="I57" s="70" t="str">
        <f t="shared" ca="1" si="0"/>
        <v>Closed</v>
      </c>
      <c r="J57" s="71" t="s">
        <v>401</v>
      </c>
      <c r="K57" s="54"/>
      <c r="L57" s="54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>
      <c r="A58" s="66">
        <f t="shared" si="1"/>
        <v>56</v>
      </c>
      <c r="B58" s="67" t="s">
        <v>38</v>
      </c>
      <c r="C58" s="67" t="s">
        <v>402</v>
      </c>
      <c r="D58" s="68" t="s">
        <v>15</v>
      </c>
      <c r="E58" s="68" t="s">
        <v>12</v>
      </c>
      <c r="F58" s="69">
        <v>43523</v>
      </c>
      <c r="G58" s="69">
        <v>43556</v>
      </c>
      <c r="H58" s="15">
        <v>43539</v>
      </c>
      <c r="I58" s="70" t="str">
        <f t="shared" ca="1" si="0"/>
        <v>Closed</v>
      </c>
      <c r="J58" s="71" t="s">
        <v>403</v>
      </c>
      <c r="K58" s="54"/>
      <c r="L58" s="54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>
      <c r="A59" s="11">
        <f t="shared" si="1"/>
        <v>57</v>
      </c>
      <c r="B59" s="12" t="s">
        <v>38</v>
      </c>
      <c r="C59" s="12" t="s">
        <v>404</v>
      </c>
      <c r="D59" s="13" t="s">
        <v>20</v>
      </c>
      <c r="E59" s="13" t="s">
        <v>12</v>
      </c>
      <c r="F59" s="14">
        <v>43522</v>
      </c>
      <c r="G59" s="14">
        <v>43524</v>
      </c>
      <c r="H59" s="15">
        <v>43593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>
      <c r="A60" s="11">
        <f t="shared" si="1"/>
        <v>58</v>
      </c>
      <c r="B60" s="12" t="s">
        <v>38</v>
      </c>
      <c r="C60" s="12" t="s">
        <v>405</v>
      </c>
      <c r="D60" s="13" t="s">
        <v>20</v>
      </c>
      <c r="E60" s="13" t="s">
        <v>12</v>
      </c>
      <c r="F60" s="14">
        <v>43522</v>
      </c>
      <c r="G60" s="14">
        <v>43524</v>
      </c>
      <c r="H60" s="15">
        <v>43593</v>
      </c>
      <c r="I60" s="16" t="str">
        <f t="shared" ca="1" si="0"/>
        <v>Closed</v>
      </c>
      <c r="J60" s="17" t="s">
        <v>406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>
      <c r="A61" s="11">
        <f t="shared" si="1"/>
        <v>59</v>
      </c>
      <c r="B61" s="12" t="s">
        <v>38</v>
      </c>
      <c r="C61" s="12" t="s">
        <v>407</v>
      </c>
      <c r="D61" s="13" t="s">
        <v>11</v>
      </c>
      <c r="E61" s="13" t="s">
        <v>12</v>
      </c>
      <c r="F61" s="14">
        <v>43741</v>
      </c>
      <c r="G61" s="14">
        <v>43554</v>
      </c>
      <c r="H61" s="15">
        <v>43553</v>
      </c>
      <c r="I61" s="16" t="str">
        <f t="shared" ca="1" si="0"/>
        <v>Closed</v>
      </c>
      <c r="J61" s="17" t="s">
        <v>403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66">
        <f t="shared" si="1"/>
        <v>60</v>
      </c>
      <c r="B62" s="67" t="s">
        <v>35</v>
      </c>
      <c r="C62" s="67" t="s">
        <v>408</v>
      </c>
      <c r="D62" s="68" t="s">
        <v>15</v>
      </c>
      <c r="E62" s="68" t="s">
        <v>12</v>
      </c>
      <c r="F62" s="69">
        <v>43538</v>
      </c>
      <c r="G62" s="69">
        <v>43541</v>
      </c>
      <c r="H62" s="15">
        <v>43540</v>
      </c>
      <c r="I62" s="70" t="str">
        <f t="shared" ca="1" si="0"/>
        <v>Closed</v>
      </c>
      <c r="J62" s="71" t="s">
        <v>409</v>
      </c>
      <c r="K62" s="54"/>
      <c r="L62" s="54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>
      <c r="A63" s="11">
        <f t="shared" si="1"/>
        <v>61</v>
      </c>
      <c r="B63" s="12" t="s">
        <v>35</v>
      </c>
      <c r="C63" s="12" t="s">
        <v>410</v>
      </c>
      <c r="D63" s="13" t="s">
        <v>11</v>
      </c>
      <c r="E63" s="13" t="s">
        <v>411</v>
      </c>
      <c r="F63" s="14">
        <v>43538</v>
      </c>
      <c r="G63" s="14">
        <v>43555</v>
      </c>
      <c r="H63" s="15">
        <v>43594</v>
      </c>
      <c r="I63" s="16" t="str">
        <f t="shared" ca="1" si="0"/>
        <v>Closed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11">
        <f t="shared" si="1"/>
        <v>62</v>
      </c>
      <c r="B64" s="12" t="s">
        <v>35</v>
      </c>
      <c r="C64" s="12" t="s">
        <v>412</v>
      </c>
      <c r="D64" s="13" t="s">
        <v>15</v>
      </c>
      <c r="E64" s="13" t="s">
        <v>328</v>
      </c>
      <c r="F64" s="14">
        <v>43551</v>
      </c>
      <c r="G64" s="14">
        <v>43585</v>
      </c>
      <c r="H64" s="15">
        <v>43593</v>
      </c>
      <c r="I64" s="16" t="str">
        <f t="shared" ca="1" si="0"/>
        <v>Closed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>
      <c r="A65" s="11">
        <f t="shared" si="1"/>
        <v>63</v>
      </c>
      <c r="B65" s="12" t="s">
        <v>35</v>
      </c>
      <c r="C65" s="12" t="s">
        <v>413</v>
      </c>
      <c r="D65" s="13" t="s">
        <v>11</v>
      </c>
      <c r="E65" s="13" t="s">
        <v>328</v>
      </c>
      <c r="F65" s="14">
        <v>43587</v>
      </c>
      <c r="G65" s="14">
        <v>43616</v>
      </c>
      <c r="H65" s="15">
        <v>43593</v>
      </c>
      <c r="I65" s="16" t="str">
        <f t="shared" ca="1" si="0"/>
        <v>Closed</v>
      </c>
      <c r="J65" s="17" t="s">
        <v>414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>
      <c r="A66" s="11">
        <f t="shared" si="1"/>
        <v>64</v>
      </c>
      <c r="B66" s="12" t="s">
        <v>35</v>
      </c>
      <c r="C66" s="12" t="s">
        <v>415</v>
      </c>
      <c r="D66" s="13" t="s">
        <v>11</v>
      </c>
      <c r="E66" s="13" t="s">
        <v>12</v>
      </c>
      <c r="F66" s="14">
        <v>43538</v>
      </c>
      <c r="G66" s="14">
        <v>43616</v>
      </c>
      <c r="H66" s="15">
        <v>43621</v>
      </c>
      <c r="I66" s="16" t="str">
        <f t="shared" ca="1" si="0"/>
        <v>Closed</v>
      </c>
      <c r="J66" s="1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>
      <c r="A67" s="11">
        <f t="shared" si="1"/>
        <v>65</v>
      </c>
      <c r="B67" s="12" t="s">
        <v>35</v>
      </c>
      <c r="C67" s="12" t="s">
        <v>416</v>
      </c>
      <c r="D67" s="13" t="s">
        <v>20</v>
      </c>
      <c r="E67" s="13" t="s">
        <v>328</v>
      </c>
      <c r="F67" s="14">
        <v>43551</v>
      </c>
      <c r="G67" s="14"/>
      <c r="H67" s="15">
        <v>43593</v>
      </c>
      <c r="I67" s="16" t="str">
        <f t="shared" ca="1" si="0"/>
        <v>Closed</v>
      </c>
      <c r="J67" s="1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>
      <c r="A68" s="11">
        <f t="shared" si="1"/>
        <v>66</v>
      </c>
      <c r="B68" s="12" t="s">
        <v>35</v>
      </c>
      <c r="C68" s="12" t="s">
        <v>417</v>
      </c>
      <c r="D68" s="13" t="s">
        <v>15</v>
      </c>
      <c r="E68" s="13" t="s">
        <v>160</v>
      </c>
      <c r="F68" s="14">
        <v>43538</v>
      </c>
      <c r="G68" s="14">
        <v>43546</v>
      </c>
      <c r="H68" s="15">
        <v>43556</v>
      </c>
      <c r="I68" s="16" t="str">
        <f t="shared" ca="1" si="0"/>
        <v>Closed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>
      <c r="A69" s="66">
        <f t="shared" si="1"/>
        <v>67</v>
      </c>
      <c r="B69" s="67" t="s">
        <v>35</v>
      </c>
      <c r="C69" s="67" t="s">
        <v>418</v>
      </c>
      <c r="D69" s="68" t="s">
        <v>15</v>
      </c>
      <c r="E69" s="68" t="s">
        <v>12</v>
      </c>
      <c r="F69" s="69">
        <v>43539</v>
      </c>
      <c r="G69" s="69">
        <v>43554</v>
      </c>
      <c r="H69" s="15">
        <v>43540</v>
      </c>
      <c r="I69" s="70" t="str">
        <f t="shared" ca="1" si="0"/>
        <v>Closed</v>
      </c>
      <c r="J69" s="71"/>
      <c r="K69" s="54"/>
      <c r="L69" s="54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>
      <c r="A70" s="66">
        <f t="shared" si="1"/>
        <v>68</v>
      </c>
      <c r="B70" s="67" t="s">
        <v>35</v>
      </c>
      <c r="C70" s="67" t="s">
        <v>419</v>
      </c>
      <c r="D70" s="68" t="s">
        <v>15</v>
      </c>
      <c r="E70" s="68" t="s">
        <v>12</v>
      </c>
      <c r="F70" s="69">
        <v>43540</v>
      </c>
      <c r="G70" s="69">
        <v>43543</v>
      </c>
      <c r="H70" s="15">
        <v>43540</v>
      </c>
      <c r="I70" s="70" t="str">
        <f t="shared" ca="1" si="0"/>
        <v>Closed</v>
      </c>
      <c r="J70" s="71" t="s">
        <v>420</v>
      </c>
      <c r="K70" s="54"/>
      <c r="L70" s="54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>
      <c r="A71" s="11">
        <f t="shared" si="1"/>
        <v>69</v>
      </c>
      <c r="B71" s="12" t="s">
        <v>35</v>
      </c>
      <c r="C71" s="12" t="s">
        <v>421</v>
      </c>
      <c r="D71" s="13" t="s">
        <v>11</v>
      </c>
      <c r="E71" s="13" t="s">
        <v>12</v>
      </c>
      <c r="F71" s="14"/>
      <c r="G71" s="14"/>
      <c r="H71" s="15">
        <v>43556</v>
      </c>
      <c r="I71" s="16" t="str">
        <f t="shared" ca="1" si="0"/>
        <v>Closed</v>
      </c>
      <c r="J71" s="17" t="s">
        <v>422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>
      <c r="A72" s="11">
        <f t="shared" si="1"/>
        <v>70</v>
      </c>
      <c r="B72" s="12" t="s">
        <v>35</v>
      </c>
      <c r="C72" s="12" t="s">
        <v>423</v>
      </c>
      <c r="D72" s="13" t="s">
        <v>11</v>
      </c>
      <c r="E72" s="13" t="s">
        <v>328</v>
      </c>
      <c r="F72" s="14">
        <v>43551</v>
      </c>
      <c r="G72" s="14">
        <v>43552</v>
      </c>
      <c r="H72" s="15">
        <v>43593</v>
      </c>
      <c r="I72" s="16" t="str">
        <f t="shared" ca="1" si="0"/>
        <v>Closed</v>
      </c>
      <c r="J72" s="17" t="s">
        <v>424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>
      <c r="A73" s="66">
        <f t="shared" si="1"/>
        <v>71</v>
      </c>
      <c r="B73" s="67" t="s">
        <v>35</v>
      </c>
      <c r="C73" s="67" t="s">
        <v>425</v>
      </c>
      <c r="D73" s="68" t="s">
        <v>15</v>
      </c>
      <c r="E73" s="68" t="s">
        <v>12</v>
      </c>
      <c r="F73" s="69">
        <v>43540</v>
      </c>
      <c r="G73" s="69">
        <v>43542</v>
      </c>
      <c r="H73" s="15">
        <v>43542</v>
      </c>
      <c r="I73" s="70" t="str">
        <f t="shared" ca="1" si="0"/>
        <v>Closed</v>
      </c>
      <c r="J73" s="71" t="s">
        <v>426</v>
      </c>
      <c r="K73" s="54"/>
      <c r="L73" s="54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11">
        <f t="shared" si="1"/>
        <v>72</v>
      </c>
      <c r="B74" s="12" t="s">
        <v>35</v>
      </c>
      <c r="C74" s="12" t="s">
        <v>427</v>
      </c>
      <c r="D74" s="13" t="s">
        <v>15</v>
      </c>
      <c r="E74" s="13" t="s">
        <v>328</v>
      </c>
      <c r="F74" s="14">
        <v>43542</v>
      </c>
      <c r="G74" s="14">
        <v>43546</v>
      </c>
      <c r="H74" s="15">
        <v>43547</v>
      </c>
      <c r="I74" s="16" t="str">
        <f t="shared" ca="1" si="0"/>
        <v>Closed</v>
      </c>
      <c r="J74" s="17" t="s">
        <v>428</v>
      </c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>
      <c r="A75" s="66">
        <f t="shared" si="1"/>
        <v>73</v>
      </c>
      <c r="B75" s="67" t="s">
        <v>35</v>
      </c>
      <c r="C75" s="67" t="s">
        <v>429</v>
      </c>
      <c r="D75" s="68" t="s">
        <v>15</v>
      </c>
      <c r="E75" s="68" t="s">
        <v>12</v>
      </c>
      <c r="F75" s="69">
        <v>43542</v>
      </c>
      <c r="G75" s="69">
        <v>43546</v>
      </c>
      <c r="H75" s="15">
        <v>43542</v>
      </c>
      <c r="I75" s="70" t="str">
        <f t="shared" ca="1" si="0"/>
        <v>Closed</v>
      </c>
      <c r="J75" s="71"/>
      <c r="K75" s="54"/>
      <c r="L75" s="54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>
      <c r="A76" s="11">
        <f t="shared" si="1"/>
        <v>74</v>
      </c>
      <c r="B76" s="12" t="s">
        <v>35</v>
      </c>
      <c r="C76" s="12" t="s">
        <v>430</v>
      </c>
      <c r="D76" s="13" t="s">
        <v>15</v>
      </c>
      <c r="E76" s="13" t="s">
        <v>12</v>
      </c>
      <c r="F76" s="14">
        <v>43593</v>
      </c>
      <c r="G76" s="14">
        <v>43600</v>
      </c>
      <c r="H76" s="15">
        <v>43646</v>
      </c>
      <c r="I76" s="16" t="str">
        <f t="shared" ca="1" si="0"/>
        <v>Closed</v>
      </c>
      <c r="J76" s="17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>
      <c r="A77" s="66">
        <f t="shared" si="1"/>
        <v>75</v>
      </c>
      <c r="B77" s="67" t="s">
        <v>38</v>
      </c>
      <c r="C77" s="67" t="s">
        <v>431</v>
      </c>
      <c r="D77" s="68" t="s">
        <v>15</v>
      </c>
      <c r="E77" s="68" t="s">
        <v>12</v>
      </c>
      <c r="F77" s="69">
        <v>43543</v>
      </c>
      <c r="G77" s="69">
        <v>43543</v>
      </c>
      <c r="H77" s="15">
        <v>43543</v>
      </c>
      <c r="I77" s="70" t="str">
        <f t="shared" ca="1" si="0"/>
        <v>Closed</v>
      </c>
      <c r="J77" s="71"/>
      <c r="K77" s="54"/>
      <c r="L77" s="54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>
      <c r="A78" s="11">
        <f t="shared" si="1"/>
        <v>76</v>
      </c>
      <c r="B78" s="12" t="s">
        <v>38</v>
      </c>
      <c r="C78" s="12" t="s">
        <v>432</v>
      </c>
      <c r="D78" s="13" t="s">
        <v>11</v>
      </c>
      <c r="E78" s="13" t="s">
        <v>12</v>
      </c>
      <c r="F78" s="14">
        <v>43543</v>
      </c>
      <c r="G78" s="14">
        <v>43543</v>
      </c>
      <c r="H78" s="15">
        <v>43554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>
      <c r="A79" s="11">
        <f t="shared" si="1"/>
        <v>77</v>
      </c>
      <c r="B79" s="12" t="s">
        <v>38</v>
      </c>
      <c r="C79" s="12" t="s">
        <v>433</v>
      </c>
      <c r="D79" s="13" t="s">
        <v>11</v>
      </c>
      <c r="E79" s="13" t="s">
        <v>12</v>
      </c>
      <c r="F79" s="14">
        <v>43544</v>
      </c>
      <c r="G79" s="14">
        <v>43556</v>
      </c>
      <c r="H79" s="15">
        <v>43556</v>
      </c>
      <c r="I79" s="16" t="str">
        <f t="shared" ca="1" si="0"/>
        <v>Closed</v>
      </c>
      <c r="J79" s="17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>
      <c r="A80" s="11">
        <f t="shared" si="1"/>
        <v>78</v>
      </c>
      <c r="B80" s="12" t="s">
        <v>38</v>
      </c>
      <c r="C80" s="12" t="s">
        <v>434</v>
      </c>
      <c r="D80" s="13" t="s">
        <v>11</v>
      </c>
      <c r="E80" s="13" t="s">
        <v>12</v>
      </c>
      <c r="F80" s="14"/>
      <c r="G80" s="14"/>
      <c r="H80" s="15">
        <v>43554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>
      <c r="A81" s="11">
        <f t="shared" si="1"/>
        <v>79</v>
      </c>
      <c r="B81" s="12" t="s">
        <v>38</v>
      </c>
      <c r="C81" s="12" t="s">
        <v>435</v>
      </c>
      <c r="D81" s="13" t="s">
        <v>11</v>
      </c>
      <c r="E81" s="13" t="s">
        <v>12</v>
      </c>
      <c r="F81" s="14">
        <v>43549</v>
      </c>
      <c r="G81" s="14">
        <v>43549</v>
      </c>
      <c r="H81" s="15">
        <v>43554</v>
      </c>
      <c r="I81" s="16" t="str">
        <f t="shared" ca="1" si="0"/>
        <v>Closed</v>
      </c>
      <c r="J81" s="17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11">
        <f t="shared" si="1"/>
        <v>80</v>
      </c>
      <c r="B82" s="12" t="s">
        <v>38</v>
      </c>
      <c r="C82" s="12" t="s">
        <v>436</v>
      </c>
      <c r="D82" s="13" t="s">
        <v>20</v>
      </c>
      <c r="E82" s="13" t="s">
        <v>12</v>
      </c>
      <c r="F82" s="14"/>
      <c r="G82" s="14"/>
      <c r="H82" s="15">
        <v>43555</v>
      </c>
      <c r="I82" s="16" t="str">
        <f t="shared" ca="1" si="0"/>
        <v>Closed</v>
      </c>
      <c r="J82" s="17" t="s">
        <v>437</v>
      </c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11">
        <f t="shared" si="1"/>
        <v>81</v>
      </c>
      <c r="B83" s="12" t="s">
        <v>35</v>
      </c>
      <c r="C83" s="12" t="s">
        <v>438</v>
      </c>
      <c r="D83" s="13" t="s">
        <v>11</v>
      </c>
      <c r="E83" s="13" t="s">
        <v>328</v>
      </c>
      <c r="F83" s="14"/>
      <c r="G83" s="14">
        <v>43571</v>
      </c>
      <c r="H83" s="15">
        <v>43569</v>
      </c>
      <c r="I83" s="16" t="str">
        <f t="shared" ca="1" si="0"/>
        <v>Closed</v>
      </c>
      <c r="J83" s="17" t="s">
        <v>439</v>
      </c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11">
        <f t="shared" si="1"/>
        <v>82</v>
      </c>
      <c r="B84" s="12" t="s">
        <v>35</v>
      </c>
      <c r="C84" s="12" t="s">
        <v>440</v>
      </c>
      <c r="D84" s="13" t="s">
        <v>15</v>
      </c>
      <c r="E84" s="13" t="s">
        <v>328</v>
      </c>
      <c r="F84" s="14"/>
      <c r="G84" s="14"/>
      <c r="H84" s="15">
        <v>43593</v>
      </c>
      <c r="I84" s="16" t="str">
        <f t="shared" ca="1" si="0"/>
        <v>Closed</v>
      </c>
      <c r="J84" s="17" t="s">
        <v>441</v>
      </c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11">
        <f t="shared" si="1"/>
        <v>83</v>
      </c>
      <c r="B85" s="12" t="s">
        <v>35</v>
      </c>
      <c r="C85" s="12" t="s">
        <v>442</v>
      </c>
      <c r="D85" s="13" t="s">
        <v>11</v>
      </c>
      <c r="E85" s="13" t="s">
        <v>12</v>
      </c>
      <c r="F85" s="14"/>
      <c r="G85" s="14"/>
      <c r="H85" s="15">
        <v>43556</v>
      </c>
      <c r="I85" s="16" t="str">
        <f t="shared" ca="1" si="0"/>
        <v>Closed</v>
      </c>
      <c r="J85" s="17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11">
        <f t="shared" si="1"/>
        <v>84</v>
      </c>
      <c r="B86" s="12" t="s">
        <v>35</v>
      </c>
      <c r="C86" s="12" t="s">
        <v>443</v>
      </c>
      <c r="D86" s="13" t="s">
        <v>15</v>
      </c>
      <c r="E86" s="13" t="s">
        <v>328</v>
      </c>
      <c r="F86" s="14">
        <v>43549</v>
      </c>
      <c r="G86" s="14">
        <v>43552</v>
      </c>
      <c r="H86" s="15">
        <v>43571</v>
      </c>
      <c r="I86" s="16" t="str">
        <f t="shared" ca="1" si="0"/>
        <v>Closed</v>
      </c>
      <c r="J86" s="17" t="s">
        <v>444</v>
      </c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11">
        <f t="shared" si="1"/>
        <v>85</v>
      </c>
      <c r="B87" s="12" t="s">
        <v>313</v>
      </c>
      <c r="C87" s="12" t="s">
        <v>445</v>
      </c>
      <c r="D87" s="13"/>
      <c r="E87" s="13"/>
      <c r="F87" s="14"/>
      <c r="G87" s="14"/>
      <c r="H87" s="15">
        <v>43593</v>
      </c>
      <c r="I87" s="16" t="str">
        <f t="shared" ca="1" si="0"/>
        <v>Closed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11">
        <f t="shared" si="1"/>
        <v>86</v>
      </c>
      <c r="B88" s="12" t="s">
        <v>446</v>
      </c>
      <c r="C88" s="12" t="s">
        <v>447</v>
      </c>
      <c r="D88" s="13" t="s">
        <v>15</v>
      </c>
      <c r="E88" s="13" t="s">
        <v>12</v>
      </c>
      <c r="F88" s="14">
        <v>43549</v>
      </c>
      <c r="G88" s="14">
        <v>43616</v>
      </c>
      <c r="H88" s="15">
        <v>43603</v>
      </c>
      <c r="I88" s="16" t="str">
        <f t="shared" ca="1" si="0"/>
        <v>Closed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11">
        <f t="shared" si="1"/>
        <v>87</v>
      </c>
      <c r="B89" s="12"/>
      <c r="C89" s="12" t="s">
        <v>448</v>
      </c>
      <c r="D89" s="13" t="s">
        <v>11</v>
      </c>
      <c r="E89" s="13" t="s">
        <v>12</v>
      </c>
      <c r="F89" s="14">
        <v>43549</v>
      </c>
      <c r="G89" s="14"/>
      <c r="H89" s="15">
        <v>43569</v>
      </c>
      <c r="I89" s="16" t="str">
        <f t="shared" ca="1" si="0"/>
        <v>Closed</v>
      </c>
      <c r="J89" s="17" t="s">
        <v>449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11">
        <f t="shared" si="1"/>
        <v>88</v>
      </c>
      <c r="B90" s="12"/>
      <c r="C90" s="12" t="s">
        <v>450</v>
      </c>
      <c r="D90" s="13" t="s">
        <v>20</v>
      </c>
      <c r="E90" s="13" t="s">
        <v>12</v>
      </c>
      <c r="F90" s="14">
        <v>43593</v>
      </c>
      <c r="G90" s="14">
        <v>43646</v>
      </c>
      <c r="H90" s="15">
        <v>43633</v>
      </c>
      <c r="I90" s="16" t="str">
        <f t="shared" ca="1" si="0"/>
        <v>Closed</v>
      </c>
      <c r="J90" s="17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11">
        <f t="shared" si="1"/>
        <v>89</v>
      </c>
      <c r="B91" s="12"/>
      <c r="C91" s="12" t="s">
        <v>451</v>
      </c>
      <c r="D91" s="13" t="s">
        <v>11</v>
      </c>
      <c r="E91" s="13" t="s">
        <v>12</v>
      </c>
      <c r="F91" s="14">
        <v>43593</v>
      </c>
      <c r="G91" s="14">
        <v>43646</v>
      </c>
      <c r="H91" s="15">
        <v>43622</v>
      </c>
      <c r="I91" s="16" t="str">
        <f t="shared" ca="1" si="0"/>
        <v>Closed</v>
      </c>
      <c r="J91" s="17" t="s">
        <v>452</v>
      </c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>
      <c r="A92" s="11">
        <f t="shared" si="1"/>
        <v>90</v>
      </c>
      <c r="B92" s="12"/>
      <c r="C92" s="12" t="s">
        <v>453</v>
      </c>
      <c r="D92" s="13" t="s">
        <v>20</v>
      </c>
      <c r="E92" s="13" t="s">
        <v>12</v>
      </c>
      <c r="F92" s="14">
        <v>43593</v>
      </c>
      <c r="G92" s="14">
        <v>43646</v>
      </c>
      <c r="H92" s="15">
        <v>43633</v>
      </c>
      <c r="I92" s="16" t="str">
        <f t="shared" ca="1" si="0"/>
        <v>Closed</v>
      </c>
      <c r="J92" s="17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>
      <c r="A93" s="11">
        <f t="shared" si="1"/>
        <v>91</v>
      </c>
      <c r="B93" s="12" t="s">
        <v>35</v>
      </c>
      <c r="C93" s="12" t="s">
        <v>454</v>
      </c>
      <c r="D93" s="13" t="s">
        <v>11</v>
      </c>
      <c r="E93" s="13" t="s">
        <v>12</v>
      </c>
      <c r="F93" s="14">
        <v>43568</v>
      </c>
      <c r="G93" s="14">
        <v>43615</v>
      </c>
      <c r="H93" s="15">
        <v>43570</v>
      </c>
      <c r="I93" s="16" t="str">
        <f t="shared" ca="1" si="0"/>
        <v>Closed</v>
      </c>
      <c r="J93" s="17" t="s">
        <v>455</v>
      </c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>
      <c r="A94" s="11">
        <f t="shared" si="1"/>
        <v>92</v>
      </c>
      <c r="B94" s="12" t="s">
        <v>354</v>
      </c>
      <c r="C94" s="12" t="s">
        <v>456</v>
      </c>
      <c r="D94" s="13" t="s">
        <v>20</v>
      </c>
      <c r="E94" s="13" t="s">
        <v>12</v>
      </c>
      <c r="F94" s="14">
        <v>43577</v>
      </c>
      <c r="G94" s="14">
        <v>43616</v>
      </c>
      <c r="H94" s="15">
        <v>43667</v>
      </c>
      <c r="I94" s="16" t="str">
        <f t="shared" ca="1" si="0"/>
        <v>Closed</v>
      </c>
      <c r="J94" s="17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>
      <c r="A95" s="28">
        <f t="shared" si="1"/>
        <v>93</v>
      </c>
      <c r="B95" s="29" t="s">
        <v>204</v>
      </c>
      <c r="C95" s="12" t="s">
        <v>457</v>
      </c>
      <c r="D95" s="13" t="s">
        <v>11</v>
      </c>
      <c r="E95" s="13" t="s">
        <v>12</v>
      </c>
      <c r="F95" s="14">
        <v>43583</v>
      </c>
      <c r="G95" s="14">
        <v>43616</v>
      </c>
      <c r="H95" s="15">
        <v>43819</v>
      </c>
      <c r="I95" s="16" t="str">
        <f t="shared" ca="1" si="0"/>
        <v>Closed</v>
      </c>
      <c r="J95" s="17" t="s">
        <v>351</v>
      </c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>
      <c r="A96" s="28">
        <f t="shared" si="1"/>
        <v>94</v>
      </c>
      <c r="B96" s="29" t="s">
        <v>204</v>
      </c>
      <c r="C96" s="12" t="s">
        <v>458</v>
      </c>
      <c r="D96" s="13" t="s">
        <v>20</v>
      </c>
      <c r="E96" s="13" t="s">
        <v>12</v>
      </c>
      <c r="F96" s="14">
        <v>43586</v>
      </c>
      <c r="G96" s="14">
        <v>43830</v>
      </c>
      <c r="H96" s="15">
        <v>43819</v>
      </c>
      <c r="I96" s="16" t="str">
        <f t="shared" ca="1" si="0"/>
        <v>Closed</v>
      </c>
      <c r="J96" s="17" t="s">
        <v>351</v>
      </c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>
      <c r="A97" s="11">
        <f t="shared" si="1"/>
        <v>95</v>
      </c>
      <c r="B97" s="12" t="s">
        <v>204</v>
      </c>
      <c r="C97" s="12" t="s">
        <v>459</v>
      </c>
      <c r="D97" s="13" t="s">
        <v>15</v>
      </c>
      <c r="E97" s="13" t="s">
        <v>12</v>
      </c>
      <c r="F97" s="14">
        <v>43587</v>
      </c>
      <c r="G97" s="14">
        <v>43599</v>
      </c>
      <c r="H97" s="15">
        <v>43594</v>
      </c>
      <c r="I97" s="16" t="str">
        <f t="shared" ca="1" si="0"/>
        <v>Closed</v>
      </c>
      <c r="J97" s="17" t="s">
        <v>460</v>
      </c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>
      <c r="A98" s="28">
        <f t="shared" si="1"/>
        <v>96</v>
      </c>
      <c r="B98" s="29" t="s">
        <v>32</v>
      </c>
      <c r="C98" s="12" t="s">
        <v>461</v>
      </c>
      <c r="D98" s="13" t="s">
        <v>15</v>
      </c>
      <c r="E98" s="13" t="s">
        <v>12</v>
      </c>
      <c r="F98" s="14">
        <v>43586</v>
      </c>
      <c r="G98" s="14">
        <v>43647</v>
      </c>
      <c r="H98" s="15">
        <v>43693</v>
      </c>
      <c r="I98" s="16" t="str">
        <f t="shared" ca="1" si="0"/>
        <v>Closed</v>
      </c>
      <c r="J98" s="17" t="s">
        <v>462</v>
      </c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>
      <c r="A99" s="28">
        <f t="shared" si="1"/>
        <v>97</v>
      </c>
      <c r="B99" s="29" t="s">
        <v>35</v>
      </c>
      <c r="C99" s="12" t="s">
        <v>463</v>
      </c>
      <c r="D99" s="13" t="s">
        <v>15</v>
      </c>
      <c r="E99" s="13" t="s">
        <v>12</v>
      </c>
      <c r="F99" s="14">
        <v>43594</v>
      </c>
      <c r="G99" s="14">
        <v>43690</v>
      </c>
      <c r="H99" s="15">
        <v>43774</v>
      </c>
      <c r="I99" s="16" t="str">
        <f t="shared" ca="1" si="0"/>
        <v>Closed</v>
      </c>
      <c r="J99" s="17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>
      <c r="A100" s="28">
        <f t="shared" si="1"/>
        <v>98</v>
      </c>
      <c r="B100" s="29" t="s">
        <v>35</v>
      </c>
      <c r="C100" s="12" t="s">
        <v>464</v>
      </c>
      <c r="D100" s="13" t="s">
        <v>11</v>
      </c>
      <c r="E100" s="13" t="s">
        <v>12</v>
      </c>
      <c r="F100" s="14">
        <v>43598</v>
      </c>
      <c r="G100" s="14">
        <v>43690</v>
      </c>
      <c r="H100" s="15">
        <v>43817</v>
      </c>
      <c r="I100" s="16" t="str">
        <f t="shared" ca="1" si="0"/>
        <v>Closed</v>
      </c>
      <c r="J100" s="17" t="s">
        <v>465</v>
      </c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>
      <c r="A101" s="11">
        <f t="shared" si="1"/>
        <v>99</v>
      </c>
      <c r="B101" s="12" t="s">
        <v>354</v>
      </c>
      <c r="C101" s="12" t="s">
        <v>466</v>
      </c>
      <c r="D101" s="13" t="s">
        <v>15</v>
      </c>
      <c r="E101" s="13" t="s">
        <v>12</v>
      </c>
      <c r="F101" s="14">
        <v>43593</v>
      </c>
      <c r="G101" s="14">
        <v>43616</v>
      </c>
      <c r="H101" s="15">
        <v>43594</v>
      </c>
      <c r="I101" s="16" t="str">
        <f t="shared" ca="1" si="0"/>
        <v>Closed</v>
      </c>
      <c r="J101" s="17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>
      <c r="A102" s="28">
        <f t="shared" si="1"/>
        <v>100</v>
      </c>
      <c r="B102" s="29" t="s">
        <v>35</v>
      </c>
      <c r="C102" s="12" t="s">
        <v>467</v>
      </c>
      <c r="D102" s="13" t="s">
        <v>15</v>
      </c>
      <c r="E102" s="13" t="s">
        <v>12</v>
      </c>
      <c r="F102" s="14">
        <v>43603</v>
      </c>
      <c r="G102" s="14">
        <v>43689</v>
      </c>
      <c r="H102" s="15">
        <v>43692</v>
      </c>
      <c r="I102" s="16" t="str">
        <f t="shared" ca="1" si="0"/>
        <v>Closed</v>
      </c>
      <c r="J102" s="17" t="s">
        <v>468</v>
      </c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>
      <c r="A103" s="11">
        <f t="shared" si="1"/>
        <v>101</v>
      </c>
      <c r="B103" s="12" t="s">
        <v>354</v>
      </c>
      <c r="C103" s="12" t="s">
        <v>469</v>
      </c>
      <c r="D103" s="13" t="s">
        <v>11</v>
      </c>
      <c r="E103" s="13" t="s">
        <v>12</v>
      </c>
      <c r="F103" s="14">
        <v>43622</v>
      </c>
      <c r="G103" s="14">
        <v>43630</v>
      </c>
      <c r="H103" s="15">
        <v>43631</v>
      </c>
      <c r="I103" s="16" t="str">
        <f t="shared" ca="1" si="0"/>
        <v>Closed</v>
      </c>
      <c r="J103" s="17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>
      <c r="A104" s="11">
        <f t="shared" si="1"/>
        <v>102</v>
      </c>
      <c r="B104" s="12" t="s">
        <v>35</v>
      </c>
      <c r="C104" s="12" t="s">
        <v>470</v>
      </c>
      <c r="D104" s="13" t="s">
        <v>15</v>
      </c>
      <c r="E104" s="13" t="s">
        <v>12</v>
      </c>
      <c r="F104" s="14">
        <v>43603</v>
      </c>
      <c r="G104" s="14">
        <v>43608</v>
      </c>
      <c r="H104" s="15">
        <v>43610</v>
      </c>
      <c r="I104" s="16" t="str">
        <f t="shared" ca="1" si="0"/>
        <v>Closed</v>
      </c>
      <c r="J104" s="17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>
      <c r="A105" s="11">
        <f t="shared" si="1"/>
        <v>103</v>
      </c>
      <c r="B105" s="12" t="s">
        <v>32</v>
      </c>
      <c r="C105" s="12" t="s">
        <v>471</v>
      </c>
      <c r="D105" s="13" t="s">
        <v>15</v>
      </c>
      <c r="E105" s="13" t="s">
        <v>12</v>
      </c>
      <c r="F105" s="14">
        <v>43603</v>
      </c>
      <c r="G105" s="14">
        <v>43609</v>
      </c>
      <c r="H105" s="15">
        <v>43606</v>
      </c>
      <c r="I105" s="16" t="str">
        <f t="shared" ca="1" si="0"/>
        <v>Closed</v>
      </c>
      <c r="J105" s="17" t="s">
        <v>472</v>
      </c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>
      <c r="A106" s="11">
        <f t="shared" si="1"/>
        <v>104</v>
      </c>
      <c r="B106" s="12" t="s">
        <v>32</v>
      </c>
      <c r="C106" s="12" t="s">
        <v>473</v>
      </c>
      <c r="D106" s="13" t="s">
        <v>15</v>
      </c>
      <c r="E106" s="13" t="s">
        <v>12</v>
      </c>
      <c r="F106" s="14">
        <v>43603</v>
      </c>
      <c r="G106" s="14">
        <v>43609</v>
      </c>
      <c r="H106" s="15">
        <v>43609</v>
      </c>
      <c r="I106" s="16" t="str">
        <f t="shared" ca="1" si="0"/>
        <v>Closed</v>
      </c>
      <c r="J106" s="17" t="s">
        <v>474</v>
      </c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>
      <c r="A107" s="11">
        <f t="shared" si="1"/>
        <v>105</v>
      </c>
      <c r="B107" s="12" t="s">
        <v>204</v>
      </c>
      <c r="C107" s="12" t="s">
        <v>475</v>
      </c>
      <c r="D107" s="13" t="s">
        <v>15</v>
      </c>
      <c r="E107" s="13" t="s">
        <v>12</v>
      </c>
      <c r="F107" s="14">
        <v>43612</v>
      </c>
      <c r="G107" s="14">
        <v>43646</v>
      </c>
      <c r="H107" s="15">
        <v>43613</v>
      </c>
      <c r="I107" s="16" t="str">
        <f t="shared" ca="1" si="0"/>
        <v>Closed</v>
      </c>
      <c r="J107" s="17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>
      <c r="A108" s="11">
        <f t="shared" si="1"/>
        <v>106</v>
      </c>
      <c r="B108" s="12" t="s">
        <v>35</v>
      </c>
      <c r="C108" s="12" t="s">
        <v>476</v>
      </c>
      <c r="D108" s="13" t="s">
        <v>15</v>
      </c>
      <c r="E108" s="13" t="s">
        <v>12</v>
      </c>
      <c r="F108" s="14">
        <v>43613</v>
      </c>
      <c r="G108" s="14">
        <v>43620</v>
      </c>
      <c r="H108" s="15">
        <v>43614</v>
      </c>
      <c r="I108" s="16" t="str">
        <f t="shared" ca="1" si="0"/>
        <v>Closed</v>
      </c>
      <c r="J108" s="17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>
      <c r="A109" s="28">
        <f t="shared" si="1"/>
        <v>107</v>
      </c>
      <c r="B109" s="29" t="s">
        <v>22</v>
      </c>
      <c r="C109" s="12" t="s">
        <v>477</v>
      </c>
      <c r="D109" s="13" t="s">
        <v>15</v>
      </c>
      <c r="E109" s="13" t="s">
        <v>12</v>
      </c>
      <c r="F109" s="14">
        <v>43617</v>
      </c>
      <c r="G109" s="14">
        <v>43677</v>
      </c>
      <c r="H109" s="15">
        <v>43707</v>
      </c>
      <c r="I109" s="16" t="str">
        <f t="shared" ca="1" si="0"/>
        <v>Closed</v>
      </c>
      <c r="J109" s="17" t="s">
        <v>478</v>
      </c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>
      <c r="A110" s="28">
        <f t="shared" si="1"/>
        <v>108</v>
      </c>
      <c r="B110" s="29" t="s">
        <v>22</v>
      </c>
      <c r="C110" s="12" t="s">
        <v>479</v>
      </c>
      <c r="D110" s="13" t="s">
        <v>11</v>
      </c>
      <c r="E110" s="13" t="s">
        <v>12</v>
      </c>
      <c r="F110" s="14">
        <v>43647</v>
      </c>
      <c r="G110" s="14">
        <v>43738</v>
      </c>
      <c r="H110" s="15">
        <v>43701</v>
      </c>
      <c r="I110" s="16" t="str">
        <f t="shared" ca="1" si="0"/>
        <v>Closed</v>
      </c>
      <c r="J110" s="17" t="s">
        <v>480</v>
      </c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>
      <c r="A111" s="11">
        <f t="shared" si="1"/>
        <v>109</v>
      </c>
      <c r="B111" s="12" t="s">
        <v>481</v>
      </c>
      <c r="C111" s="12" t="s">
        <v>482</v>
      </c>
      <c r="D111" s="13" t="s">
        <v>15</v>
      </c>
      <c r="E111" s="13" t="s">
        <v>12</v>
      </c>
      <c r="F111" s="14">
        <v>43667</v>
      </c>
      <c r="G111" s="14">
        <v>43672</v>
      </c>
      <c r="H111" s="15">
        <v>43667</v>
      </c>
      <c r="I111" s="16" t="str">
        <f t="shared" ca="1" si="0"/>
        <v>Closed</v>
      </c>
      <c r="J111" s="17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>
      <c r="A112" s="28">
        <f t="shared" si="1"/>
        <v>110</v>
      </c>
      <c r="B112" s="29" t="s">
        <v>481</v>
      </c>
      <c r="C112" s="12" t="s">
        <v>483</v>
      </c>
      <c r="D112" s="13" t="s">
        <v>11</v>
      </c>
      <c r="E112" s="13" t="s">
        <v>12</v>
      </c>
      <c r="F112" s="14">
        <v>43667</v>
      </c>
      <c r="G112" s="14">
        <v>43692</v>
      </c>
      <c r="H112" s="15">
        <v>43705</v>
      </c>
      <c r="I112" s="16" t="str">
        <f t="shared" ca="1" si="0"/>
        <v>Closed</v>
      </c>
      <c r="J112" s="17" t="s">
        <v>484</v>
      </c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>
      <c r="A113" s="28">
        <f t="shared" si="1"/>
        <v>111</v>
      </c>
      <c r="B113" s="29" t="s">
        <v>32</v>
      </c>
      <c r="C113" s="12" t="s">
        <v>485</v>
      </c>
      <c r="D113" s="13" t="s">
        <v>15</v>
      </c>
      <c r="E113" s="13" t="s">
        <v>12</v>
      </c>
      <c r="F113" s="14">
        <v>43667</v>
      </c>
      <c r="G113" s="14">
        <v>43672</v>
      </c>
      <c r="H113" s="15">
        <v>43676</v>
      </c>
      <c r="I113" s="16" t="str">
        <f t="shared" ca="1" si="0"/>
        <v>Closed</v>
      </c>
      <c r="J113" s="17" t="s">
        <v>486</v>
      </c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>
      <c r="A114" s="28">
        <f t="shared" si="1"/>
        <v>112</v>
      </c>
      <c r="B114" s="29" t="s">
        <v>32</v>
      </c>
      <c r="C114" s="12" t="s">
        <v>487</v>
      </c>
      <c r="D114" s="13" t="s">
        <v>11</v>
      </c>
      <c r="E114" s="13" t="s">
        <v>12</v>
      </c>
      <c r="F114" s="14">
        <v>43667</v>
      </c>
      <c r="G114" s="14">
        <v>43677</v>
      </c>
      <c r="H114" s="15">
        <v>43693</v>
      </c>
      <c r="I114" s="16" t="str">
        <f t="shared" ca="1" si="0"/>
        <v>Closed</v>
      </c>
      <c r="J114" s="17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>
      <c r="A115" s="28">
        <f t="shared" si="1"/>
        <v>113</v>
      </c>
      <c r="B115" s="29" t="s">
        <v>32</v>
      </c>
      <c r="C115" s="12" t="s">
        <v>488</v>
      </c>
      <c r="D115" s="13" t="s">
        <v>11</v>
      </c>
      <c r="E115" s="13" t="s">
        <v>12</v>
      </c>
      <c r="F115" s="14">
        <v>43667</v>
      </c>
      <c r="G115" s="14">
        <v>43707</v>
      </c>
      <c r="H115" s="15">
        <v>43727</v>
      </c>
      <c r="I115" s="16" t="str">
        <f t="shared" ca="1" si="0"/>
        <v>Closed</v>
      </c>
      <c r="J115" s="17" t="s">
        <v>489</v>
      </c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>
      <c r="A116" s="28">
        <f t="shared" si="1"/>
        <v>114</v>
      </c>
      <c r="B116" s="29" t="s">
        <v>32</v>
      </c>
      <c r="C116" s="12" t="s">
        <v>490</v>
      </c>
      <c r="D116" s="13" t="s">
        <v>20</v>
      </c>
      <c r="E116" s="13" t="s">
        <v>12</v>
      </c>
      <c r="F116" s="14">
        <v>43667</v>
      </c>
      <c r="G116" s="14">
        <v>43692</v>
      </c>
      <c r="H116" s="15">
        <v>43701</v>
      </c>
      <c r="I116" s="16" t="str">
        <f t="shared" ca="1" si="0"/>
        <v>Closed</v>
      </c>
      <c r="J116" s="17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>
      <c r="A117" s="28">
        <f t="shared" si="1"/>
        <v>115</v>
      </c>
      <c r="B117" s="29" t="s">
        <v>35</v>
      </c>
      <c r="C117" s="12" t="s">
        <v>491</v>
      </c>
      <c r="D117" s="13" t="s">
        <v>11</v>
      </c>
      <c r="E117" s="13" t="s">
        <v>12</v>
      </c>
      <c r="F117" s="14">
        <v>43667</v>
      </c>
      <c r="G117" s="14">
        <v>43738</v>
      </c>
      <c r="H117" s="15">
        <v>43819</v>
      </c>
      <c r="I117" s="16" t="str">
        <f t="shared" ca="1" si="0"/>
        <v>Closed</v>
      </c>
      <c r="J117" s="17" t="s">
        <v>351</v>
      </c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>
      <c r="A118" s="28">
        <f t="shared" si="1"/>
        <v>116</v>
      </c>
      <c r="B118" s="29" t="s">
        <v>481</v>
      </c>
      <c r="C118" s="12" t="s">
        <v>492</v>
      </c>
      <c r="D118" s="13" t="s">
        <v>11</v>
      </c>
      <c r="E118" s="13" t="s">
        <v>12</v>
      </c>
      <c r="F118" s="14">
        <v>43667</v>
      </c>
      <c r="G118" s="14">
        <v>43708</v>
      </c>
      <c r="H118" s="15">
        <v>43819</v>
      </c>
      <c r="I118" s="16" t="str">
        <f t="shared" ca="1" si="0"/>
        <v>Closed</v>
      </c>
      <c r="J118" s="17" t="s">
        <v>351</v>
      </c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>
      <c r="A119" s="28">
        <f t="shared" si="1"/>
        <v>117</v>
      </c>
      <c r="B119" s="29" t="s">
        <v>481</v>
      </c>
      <c r="C119" s="12" t="s">
        <v>493</v>
      </c>
      <c r="D119" s="13" t="s">
        <v>11</v>
      </c>
      <c r="E119" s="13" t="s">
        <v>12</v>
      </c>
      <c r="F119" s="14">
        <v>43667</v>
      </c>
      <c r="G119" s="14">
        <v>43692</v>
      </c>
      <c r="H119" s="15">
        <v>43670</v>
      </c>
      <c r="I119" s="16" t="str">
        <f t="shared" ca="1" si="0"/>
        <v>Closed</v>
      </c>
      <c r="J119" s="17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>
      <c r="A120" s="28">
        <f t="shared" si="1"/>
        <v>118</v>
      </c>
      <c r="B120" s="29" t="s">
        <v>35</v>
      </c>
      <c r="C120" s="12" t="s">
        <v>494</v>
      </c>
      <c r="D120" s="13" t="s">
        <v>20</v>
      </c>
      <c r="E120" s="13" t="s">
        <v>12</v>
      </c>
      <c r="F120" s="14">
        <v>43667</v>
      </c>
      <c r="G120" s="14">
        <v>43830</v>
      </c>
      <c r="H120" s="15">
        <v>43819</v>
      </c>
      <c r="I120" s="16" t="str">
        <f t="shared" ca="1" si="0"/>
        <v>Closed</v>
      </c>
      <c r="J120" s="17" t="s">
        <v>351</v>
      </c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>
      <c r="A121" s="28">
        <f t="shared" si="1"/>
        <v>119</v>
      </c>
      <c r="B121" s="29" t="s">
        <v>32</v>
      </c>
      <c r="C121" s="12" t="s">
        <v>495</v>
      </c>
      <c r="D121" s="13" t="s">
        <v>11</v>
      </c>
      <c r="E121" s="13" t="s">
        <v>12</v>
      </c>
      <c r="F121" s="14">
        <v>43667</v>
      </c>
      <c r="G121" s="14">
        <v>43677</v>
      </c>
      <c r="H121" s="15">
        <v>43668</v>
      </c>
      <c r="I121" s="16" t="str">
        <f t="shared" ca="1" si="0"/>
        <v>Closed</v>
      </c>
      <c r="J121" s="17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>
      <c r="A122" s="28">
        <f t="shared" si="1"/>
        <v>120</v>
      </c>
      <c r="B122" s="29" t="s">
        <v>32</v>
      </c>
      <c r="C122" s="12" t="s">
        <v>496</v>
      </c>
      <c r="D122" s="13" t="s">
        <v>11</v>
      </c>
      <c r="E122" s="13" t="s">
        <v>12</v>
      </c>
      <c r="F122" s="14">
        <v>43668</v>
      </c>
      <c r="G122" s="14">
        <v>43677</v>
      </c>
      <c r="H122" s="15">
        <v>43668</v>
      </c>
      <c r="I122" s="16" t="str">
        <f t="shared" ca="1" si="0"/>
        <v>Closed</v>
      </c>
      <c r="J122" s="17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>
      <c r="A123" s="28">
        <f t="shared" si="1"/>
        <v>121</v>
      </c>
      <c r="B123" s="29" t="s">
        <v>32</v>
      </c>
      <c r="C123" s="12" t="s">
        <v>497</v>
      </c>
      <c r="D123" s="13" t="s">
        <v>20</v>
      </c>
      <c r="E123" s="13" t="s">
        <v>12</v>
      </c>
      <c r="F123" s="14">
        <v>43668</v>
      </c>
      <c r="G123" s="14">
        <v>43677</v>
      </c>
      <c r="H123" s="15">
        <v>43819</v>
      </c>
      <c r="I123" s="16" t="str">
        <f t="shared" ca="1" si="0"/>
        <v>Closed</v>
      </c>
      <c r="J123" s="17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>
      <c r="A124" s="28">
        <f t="shared" si="1"/>
        <v>122</v>
      </c>
      <c r="B124" s="29" t="s">
        <v>35</v>
      </c>
      <c r="C124" s="12" t="s">
        <v>498</v>
      </c>
      <c r="D124" s="13" t="s">
        <v>15</v>
      </c>
      <c r="E124" s="13" t="s">
        <v>12</v>
      </c>
      <c r="F124" s="14">
        <v>43671</v>
      </c>
      <c r="G124" s="14">
        <v>43690</v>
      </c>
      <c r="H124" s="15">
        <v>43697</v>
      </c>
      <c r="I124" s="16" t="str">
        <f t="shared" ca="1" si="0"/>
        <v>Closed</v>
      </c>
      <c r="J124" s="17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>
      <c r="A125" s="28">
        <f t="shared" si="1"/>
        <v>123</v>
      </c>
      <c r="B125" s="29" t="s">
        <v>32</v>
      </c>
      <c r="C125" s="12" t="s">
        <v>499</v>
      </c>
      <c r="D125" s="13" t="s">
        <v>15</v>
      </c>
      <c r="E125" s="13" t="s">
        <v>12</v>
      </c>
      <c r="F125" s="14">
        <v>43676</v>
      </c>
      <c r="G125" s="14">
        <v>43676</v>
      </c>
      <c r="H125" s="15">
        <v>43676</v>
      </c>
      <c r="I125" s="16" t="str">
        <f t="shared" ca="1" si="0"/>
        <v>Closed</v>
      </c>
      <c r="J125" s="17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>
      <c r="A126" s="28">
        <f t="shared" si="1"/>
        <v>124</v>
      </c>
      <c r="B126" s="29" t="s">
        <v>32</v>
      </c>
      <c r="C126" s="12" t="s">
        <v>500</v>
      </c>
      <c r="D126" s="13" t="s">
        <v>15</v>
      </c>
      <c r="E126" s="13" t="s">
        <v>12</v>
      </c>
      <c r="F126" s="14">
        <v>43684</v>
      </c>
      <c r="G126" s="14">
        <v>43692</v>
      </c>
      <c r="H126" s="15">
        <v>43685</v>
      </c>
      <c r="I126" s="16" t="str">
        <f t="shared" ca="1" si="0"/>
        <v>Closed</v>
      </c>
      <c r="J126" s="17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>
      <c r="A127" s="28">
        <f t="shared" si="1"/>
        <v>125</v>
      </c>
      <c r="B127" s="29" t="s">
        <v>35</v>
      </c>
      <c r="C127" s="12" t="s">
        <v>501</v>
      </c>
      <c r="D127" s="13" t="s">
        <v>11</v>
      </c>
      <c r="E127" s="13" t="s">
        <v>12</v>
      </c>
      <c r="F127" s="14">
        <v>43695</v>
      </c>
      <c r="G127" s="14">
        <v>43709</v>
      </c>
      <c r="H127" s="15">
        <v>43700</v>
      </c>
      <c r="I127" s="16" t="str">
        <f t="shared" ca="1" si="0"/>
        <v>Closed</v>
      </c>
      <c r="J127" s="17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>
      <c r="A128" s="28">
        <f t="shared" si="1"/>
        <v>126</v>
      </c>
      <c r="B128" s="29" t="s">
        <v>32</v>
      </c>
      <c r="C128" s="12" t="s">
        <v>240</v>
      </c>
      <c r="D128" s="13" t="s">
        <v>11</v>
      </c>
      <c r="E128" s="13" t="s">
        <v>12</v>
      </c>
      <c r="F128" s="14">
        <v>43701</v>
      </c>
      <c r="G128" s="14">
        <v>43830</v>
      </c>
      <c r="H128" s="15">
        <v>43819</v>
      </c>
      <c r="I128" s="16" t="str">
        <f t="shared" ca="1" si="0"/>
        <v>Closed</v>
      </c>
      <c r="J128" s="17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>
      <c r="A129" s="28">
        <f t="shared" si="1"/>
        <v>127</v>
      </c>
      <c r="B129" s="29" t="s">
        <v>32</v>
      </c>
      <c r="C129" s="12" t="s">
        <v>502</v>
      </c>
      <c r="D129" s="13" t="s">
        <v>15</v>
      </c>
      <c r="E129" s="13" t="s">
        <v>12</v>
      </c>
      <c r="F129" s="14">
        <v>43709</v>
      </c>
      <c r="G129" s="14">
        <v>43718</v>
      </c>
      <c r="H129" s="15">
        <v>43718</v>
      </c>
      <c r="I129" s="16" t="str">
        <f t="shared" ca="1" si="0"/>
        <v>Closed</v>
      </c>
      <c r="J129" s="17" t="s">
        <v>503</v>
      </c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>
      <c r="A130" s="28">
        <f t="shared" si="1"/>
        <v>128</v>
      </c>
      <c r="B130" s="29" t="s">
        <v>32</v>
      </c>
      <c r="C130" s="12" t="s">
        <v>504</v>
      </c>
      <c r="D130" s="13" t="s">
        <v>15</v>
      </c>
      <c r="E130" s="13" t="s">
        <v>505</v>
      </c>
      <c r="F130" s="14">
        <v>43716</v>
      </c>
      <c r="G130" s="14">
        <v>43730</v>
      </c>
      <c r="H130" s="15">
        <v>43758</v>
      </c>
      <c r="I130" s="16" t="str">
        <f t="shared" ca="1" si="0"/>
        <v>Closed</v>
      </c>
      <c r="J130" s="17" t="s">
        <v>506</v>
      </c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>
      <c r="A131" s="28">
        <f t="shared" si="1"/>
        <v>129</v>
      </c>
      <c r="B131" s="29" t="s">
        <v>22</v>
      </c>
      <c r="C131" s="12" t="s">
        <v>507</v>
      </c>
      <c r="D131" s="13" t="s">
        <v>11</v>
      </c>
      <c r="E131" s="13" t="s">
        <v>12</v>
      </c>
      <c r="F131" s="14">
        <v>43722</v>
      </c>
      <c r="G131" s="14">
        <v>43730</v>
      </c>
      <c r="H131" s="15">
        <v>43819</v>
      </c>
      <c r="I131" s="16" t="str">
        <f t="shared" ca="1" si="0"/>
        <v>Closed</v>
      </c>
      <c r="J131" s="17" t="s">
        <v>508</v>
      </c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>
      <c r="A132" s="28">
        <f t="shared" si="1"/>
        <v>130</v>
      </c>
      <c r="B132" s="29" t="s">
        <v>32</v>
      </c>
      <c r="C132" s="12" t="s">
        <v>509</v>
      </c>
      <c r="D132" s="13" t="s">
        <v>11</v>
      </c>
      <c r="E132" s="13" t="s">
        <v>12</v>
      </c>
      <c r="F132" s="14">
        <v>43718</v>
      </c>
      <c r="G132" s="14">
        <v>43738</v>
      </c>
      <c r="H132" s="15">
        <v>43724</v>
      </c>
      <c r="I132" s="16" t="str">
        <f t="shared" ca="1" si="0"/>
        <v>Closed</v>
      </c>
      <c r="J132" s="17" t="s">
        <v>510</v>
      </c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>
      <c r="A133" s="28">
        <f t="shared" si="1"/>
        <v>131</v>
      </c>
      <c r="B133" s="29" t="s">
        <v>22</v>
      </c>
      <c r="C133" s="12" t="s">
        <v>511</v>
      </c>
      <c r="D133" s="13" t="s">
        <v>11</v>
      </c>
      <c r="E133" s="13" t="s">
        <v>12</v>
      </c>
      <c r="F133" s="14">
        <v>43722</v>
      </c>
      <c r="G133" s="14">
        <v>43763</v>
      </c>
      <c r="H133" s="15">
        <v>43773</v>
      </c>
      <c r="I133" s="16" t="str">
        <f t="shared" ca="1" si="0"/>
        <v>Closed</v>
      </c>
      <c r="J133" s="17" t="s">
        <v>512</v>
      </c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>
      <c r="A134" s="28">
        <f t="shared" si="1"/>
        <v>132</v>
      </c>
      <c r="B134" s="29" t="s">
        <v>32</v>
      </c>
      <c r="C134" s="12" t="s">
        <v>513</v>
      </c>
      <c r="D134" s="13" t="s">
        <v>11</v>
      </c>
      <c r="E134" s="13" t="s">
        <v>12</v>
      </c>
      <c r="F134" s="14">
        <v>43711</v>
      </c>
      <c r="G134" s="14">
        <v>43723</v>
      </c>
      <c r="H134" s="15">
        <v>43720</v>
      </c>
      <c r="I134" s="16" t="str">
        <f t="shared" ca="1" si="0"/>
        <v>Closed</v>
      </c>
      <c r="J134" s="17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>
      <c r="A135" s="28">
        <f t="shared" si="1"/>
        <v>133</v>
      </c>
      <c r="B135" s="29" t="s">
        <v>32</v>
      </c>
      <c r="C135" s="12" t="s">
        <v>514</v>
      </c>
      <c r="D135" s="13" t="s">
        <v>15</v>
      </c>
      <c r="E135" s="13" t="s">
        <v>12</v>
      </c>
      <c r="F135" s="14">
        <v>43711</v>
      </c>
      <c r="G135" s="14">
        <v>43723</v>
      </c>
      <c r="H135" s="15">
        <v>43722</v>
      </c>
      <c r="I135" s="16" t="str">
        <f t="shared" ca="1" si="0"/>
        <v>Closed</v>
      </c>
      <c r="J135" s="17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>
      <c r="A136" s="28">
        <f t="shared" si="1"/>
        <v>134</v>
      </c>
      <c r="B136" s="29" t="s">
        <v>22</v>
      </c>
      <c r="C136" s="12" t="s">
        <v>515</v>
      </c>
      <c r="D136" s="13" t="s">
        <v>15</v>
      </c>
      <c r="E136" s="13" t="s">
        <v>12</v>
      </c>
      <c r="F136" s="14">
        <v>43722</v>
      </c>
      <c r="G136" s="14">
        <v>43729</v>
      </c>
      <c r="H136" s="15">
        <v>43819</v>
      </c>
      <c r="I136" s="16" t="str">
        <f t="shared" ca="1" si="0"/>
        <v>Closed</v>
      </c>
      <c r="J136" s="17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>
      <c r="A137" s="28">
        <f t="shared" si="1"/>
        <v>135</v>
      </c>
      <c r="B137" s="29" t="s">
        <v>204</v>
      </c>
      <c r="C137" s="12" t="s">
        <v>516</v>
      </c>
      <c r="D137" s="13" t="s">
        <v>15</v>
      </c>
      <c r="E137" s="13" t="s">
        <v>12</v>
      </c>
      <c r="F137" s="14">
        <v>20.9</v>
      </c>
      <c r="G137" s="14">
        <v>43737</v>
      </c>
      <c r="H137" s="15">
        <v>43737</v>
      </c>
      <c r="I137" s="16" t="str">
        <f t="shared" ca="1" si="0"/>
        <v>Closed</v>
      </c>
      <c r="J137" s="17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>
      <c r="A138" s="28">
        <f t="shared" si="1"/>
        <v>136</v>
      </c>
      <c r="B138" s="29" t="s">
        <v>204</v>
      </c>
      <c r="C138" s="12" t="s">
        <v>517</v>
      </c>
      <c r="D138" s="13" t="s">
        <v>11</v>
      </c>
      <c r="E138" s="13" t="s">
        <v>12</v>
      </c>
      <c r="F138" s="14">
        <v>43739</v>
      </c>
      <c r="G138" s="14">
        <v>43830</v>
      </c>
      <c r="H138" s="15">
        <v>43819</v>
      </c>
      <c r="I138" s="16" t="str">
        <f t="shared" ca="1" si="0"/>
        <v>Closed</v>
      </c>
      <c r="J138" s="17" t="s">
        <v>351</v>
      </c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>
      <c r="A139" s="28">
        <f t="shared" si="1"/>
        <v>137</v>
      </c>
      <c r="B139" s="29" t="s">
        <v>32</v>
      </c>
      <c r="C139" s="12" t="s">
        <v>518</v>
      </c>
      <c r="D139" s="13" t="s">
        <v>11</v>
      </c>
      <c r="E139" s="13" t="s">
        <v>12</v>
      </c>
      <c r="F139" s="14">
        <v>43757</v>
      </c>
      <c r="G139" s="14">
        <v>43769</v>
      </c>
      <c r="H139" s="15">
        <v>43761</v>
      </c>
      <c r="I139" s="16" t="str">
        <f t="shared" ca="1" si="0"/>
        <v>Closed</v>
      </c>
      <c r="J139" s="17" t="s">
        <v>519</v>
      </c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>
      <c r="A140" s="28">
        <f t="shared" si="1"/>
        <v>138</v>
      </c>
      <c r="B140" s="29" t="s">
        <v>35</v>
      </c>
      <c r="C140" s="12" t="s">
        <v>520</v>
      </c>
      <c r="D140" s="13" t="s">
        <v>11</v>
      </c>
      <c r="E140" s="13" t="s">
        <v>12</v>
      </c>
      <c r="F140" s="14">
        <v>43709</v>
      </c>
      <c r="G140" s="14">
        <v>43799</v>
      </c>
      <c r="H140" s="15">
        <v>43799</v>
      </c>
      <c r="I140" s="16" t="str">
        <f t="shared" ca="1" si="0"/>
        <v>Closed</v>
      </c>
      <c r="J140" s="17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>
      <c r="A141" s="28">
        <f t="shared" si="1"/>
        <v>139</v>
      </c>
      <c r="B141" s="29" t="s">
        <v>35</v>
      </c>
      <c r="C141" s="12" t="s">
        <v>238</v>
      </c>
      <c r="D141" s="13" t="s">
        <v>20</v>
      </c>
      <c r="E141" s="13" t="s">
        <v>12</v>
      </c>
      <c r="F141" s="14">
        <v>43758</v>
      </c>
      <c r="G141" s="14">
        <v>43830</v>
      </c>
      <c r="H141" s="15">
        <v>43826</v>
      </c>
      <c r="I141" s="16" t="str">
        <f t="shared" ca="1" si="0"/>
        <v>Closed</v>
      </c>
      <c r="J141" s="17" t="s">
        <v>351</v>
      </c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>
      <c r="A142" s="28">
        <f t="shared" si="1"/>
        <v>140</v>
      </c>
      <c r="B142" s="29" t="s">
        <v>22</v>
      </c>
      <c r="C142" s="12" t="s">
        <v>521</v>
      </c>
      <c r="D142" s="13" t="s">
        <v>11</v>
      </c>
      <c r="E142" s="13" t="s">
        <v>12</v>
      </c>
      <c r="F142" s="14">
        <v>43758</v>
      </c>
      <c r="G142" s="14">
        <v>43799</v>
      </c>
      <c r="H142" s="15">
        <v>43769</v>
      </c>
      <c r="I142" s="16" t="str">
        <f t="shared" ca="1" si="0"/>
        <v>Closed</v>
      </c>
      <c r="J142" s="17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>
      <c r="A143" s="28">
        <f t="shared" si="1"/>
        <v>141</v>
      </c>
      <c r="B143" s="29" t="s">
        <v>354</v>
      </c>
      <c r="C143" s="12" t="s">
        <v>522</v>
      </c>
      <c r="D143" s="13" t="s">
        <v>11</v>
      </c>
      <c r="E143" s="13" t="s">
        <v>12</v>
      </c>
      <c r="F143" s="14">
        <v>43758</v>
      </c>
      <c r="G143" s="14">
        <v>43769</v>
      </c>
      <c r="H143" s="15">
        <v>43759</v>
      </c>
      <c r="I143" s="16" t="str">
        <f t="shared" ca="1" si="0"/>
        <v>Closed</v>
      </c>
      <c r="J143" s="17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>
      <c r="A144" s="28">
        <f t="shared" si="1"/>
        <v>142</v>
      </c>
      <c r="B144" s="29" t="s">
        <v>35</v>
      </c>
      <c r="C144" s="12" t="s">
        <v>523</v>
      </c>
      <c r="D144" s="13" t="s">
        <v>11</v>
      </c>
      <c r="E144" s="13" t="s">
        <v>12</v>
      </c>
      <c r="F144" s="14">
        <v>43772</v>
      </c>
      <c r="G144" s="14">
        <v>43799</v>
      </c>
      <c r="H144" s="15">
        <v>43771</v>
      </c>
      <c r="I144" s="16" t="str">
        <f t="shared" ca="1" si="0"/>
        <v>Closed</v>
      </c>
      <c r="J144" s="17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>
      <c r="A145" s="28">
        <f t="shared" si="1"/>
        <v>143</v>
      </c>
      <c r="B145" s="29" t="s">
        <v>32</v>
      </c>
      <c r="C145" s="12" t="s">
        <v>524</v>
      </c>
      <c r="D145" s="13" t="s">
        <v>15</v>
      </c>
      <c r="E145" s="13" t="s">
        <v>12</v>
      </c>
      <c r="F145" s="14">
        <v>43762</v>
      </c>
      <c r="G145" s="14">
        <v>43769</v>
      </c>
      <c r="H145" s="15">
        <v>43768</v>
      </c>
      <c r="I145" s="16" t="str">
        <f t="shared" ca="1" si="0"/>
        <v>Closed</v>
      </c>
      <c r="J145" s="17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>
      <c r="A146" s="28">
        <f t="shared" si="1"/>
        <v>144</v>
      </c>
      <c r="B146" s="29" t="s">
        <v>354</v>
      </c>
      <c r="C146" s="12" t="s">
        <v>525</v>
      </c>
      <c r="D146" s="13" t="s">
        <v>11</v>
      </c>
      <c r="E146" s="13" t="s">
        <v>12</v>
      </c>
      <c r="F146" s="14">
        <v>43762</v>
      </c>
      <c r="G146" s="14">
        <v>43799</v>
      </c>
      <c r="H146" s="15">
        <v>43771</v>
      </c>
      <c r="I146" s="16" t="str">
        <f t="shared" ca="1" si="0"/>
        <v>Closed</v>
      </c>
      <c r="J146" s="17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>
      <c r="A147" s="28">
        <f t="shared" si="1"/>
        <v>145</v>
      </c>
      <c r="B147" s="29" t="s">
        <v>354</v>
      </c>
      <c r="C147" s="12" t="s">
        <v>526</v>
      </c>
      <c r="D147" s="13" t="s">
        <v>15</v>
      </c>
      <c r="E147" s="13" t="s">
        <v>12</v>
      </c>
      <c r="F147" s="14">
        <v>43763</v>
      </c>
      <c r="G147" s="14">
        <v>43777</v>
      </c>
      <c r="H147" s="15">
        <v>43773</v>
      </c>
      <c r="I147" s="16" t="str">
        <f t="shared" ca="1" si="0"/>
        <v>Closed</v>
      </c>
      <c r="J147" s="17" t="s">
        <v>527</v>
      </c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>
      <c r="A148" s="28">
        <f t="shared" si="1"/>
        <v>146</v>
      </c>
      <c r="B148" s="29" t="s">
        <v>354</v>
      </c>
      <c r="C148" s="12" t="s">
        <v>528</v>
      </c>
      <c r="D148" s="13" t="s">
        <v>11</v>
      </c>
      <c r="E148" s="13" t="s">
        <v>12</v>
      </c>
      <c r="F148" s="14">
        <v>43573</v>
      </c>
      <c r="G148" s="14">
        <v>43793</v>
      </c>
      <c r="H148" s="15">
        <v>43797</v>
      </c>
      <c r="I148" s="16" t="str">
        <f t="shared" ca="1" si="0"/>
        <v>Closed</v>
      </c>
      <c r="J148" s="17" t="s">
        <v>529</v>
      </c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>
      <c r="A149" s="28">
        <f t="shared" si="1"/>
        <v>147</v>
      </c>
      <c r="B149" s="29" t="s">
        <v>35</v>
      </c>
      <c r="C149" s="12" t="s">
        <v>530</v>
      </c>
      <c r="D149" s="13" t="s">
        <v>11</v>
      </c>
      <c r="E149" s="13" t="s">
        <v>12</v>
      </c>
      <c r="F149" s="14">
        <v>43771</v>
      </c>
      <c r="G149" s="14">
        <v>43799</v>
      </c>
      <c r="H149" s="15">
        <v>43771</v>
      </c>
      <c r="I149" s="16" t="str">
        <f t="shared" ca="1" si="0"/>
        <v>Closed</v>
      </c>
      <c r="J149" s="17" t="s">
        <v>531</v>
      </c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>
      <c r="A150" s="28">
        <f t="shared" si="1"/>
        <v>148</v>
      </c>
      <c r="B150" s="29" t="s">
        <v>354</v>
      </c>
      <c r="C150" s="12" t="s">
        <v>532</v>
      </c>
      <c r="D150" s="13" t="s">
        <v>20</v>
      </c>
      <c r="E150" s="13" t="s">
        <v>12</v>
      </c>
      <c r="F150" s="14">
        <v>43800</v>
      </c>
      <c r="G150" s="14">
        <v>43814</v>
      </c>
      <c r="H150" s="15">
        <v>43819</v>
      </c>
      <c r="I150" s="16" t="str">
        <f t="shared" ca="1" si="0"/>
        <v>Closed</v>
      </c>
      <c r="J150" s="17" t="s">
        <v>533</v>
      </c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>
      <c r="A151" s="28">
        <f t="shared" si="1"/>
        <v>149</v>
      </c>
      <c r="B151" s="29" t="s">
        <v>35</v>
      </c>
      <c r="C151" s="12" t="s">
        <v>534</v>
      </c>
      <c r="D151" s="13" t="s">
        <v>11</v>
      </c>
      <c r="E151" s="13" t="s">
        <v>12</v>
      </c>
      <c r="F151" s="14">
        <v>43772</v>
      </c>
      <c r="G151" s="14">
        <v>43799</v>
      </c>
      <c r="H151" s="15">
        <v>43818</v>
      </c>
      <c r="I151" s="16" t="str">
        <f t="shared" ca="1" si="0"/>
        <v>Closed</v>
      </c>
      <c r="J151" s="17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>
      <c r="A152" s="28">
        <f t="shared" si="1"/>
        <v>150</v>
      </c>
      <c r="B152" s="29" t="s">
        <v>116</v>
      </c>
      <c r="C152" s="12" t="s">
        <v>535</v>
      </c>
      <c r="D152" s="13" t="s">
        <v>20</v>
      </c>
      <c r="E152" s="13" t="s">
        <v>12</v>
      </c>
      <c r="F152" s="14">
        <v>43772</v>
      </c>
      <c r="G152" s="14">
        <v>43830</v>
      </c>
      <c r="H152" s="15">
        <v>43826</v>
      </c>
      <c r="I152" s="16" t="str">
        <f t="shared" ca="1" si="0"/>
        <v>Closed</v>
      </c>
      <c r="J152" s="17" t="s">
        <v>536</v>
      </c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>
      <c r="A153" s="28">
        <f t="shared" si="1"/>
        <v>151</v>
      </c>
      <c r="B153" s="29" t="s">
        <v>354</v>
      </c>
      <c r="C153" s="12" t="s">
        <v>537</v>
      </c>
      <c r="D153" s="13" t="s">
        <v>11</v>
      </c>
      <c r="E153" s="13" t="s">
        <v>12</v>
      </c>
      <c r="F153" s="14">
        <v>43772</v>
      </c>
      <c r="G153" s="14">
        <v>43777</v>
      </c>
      <c r="H153" s="15">
        <v>43773</v>
      </c>
      <c r="I153" s="16" t="str">
        <f t="shared" ca="1" si="0"/>
        <v>Closed</v>
      </c>
      <c r="J153" s="17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>
      <c r="A154" s="28">
        <f t="shared" si="1"/>
        <v>152</v>
      </c>
      <c r="B154" s="29" t="s">
        <v>354</v>
      </c>
      <c r="C154" s="12" t="s">
        <v>538</v>
      </c>
      <c r="D154" s="13" t="s">
        <v>15</v>
      </c>
      <c r="E154" s="13" t="s">
        <v>12</v>
      </c>
      <c r="F154" s="14">
        <v>43772</v>
      </c>
      <c r="G154" s="14">
        <v>43777</v>
      </c>
      <c r="H154" s="15">
        <v>43773</v>
      </c>
      <c r="I154" s="16" t="str">
        <f t="shared" ca="1" si="0"/>
        <v>Closed</v>
      </c>
      <c r="J154" s="17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>
      <c r="A155" s="28">
        <f t="shared" si="1"/>
        <v>153</v>
      </c>
      <c r="B155" s="29" t="s">
        <v>354</v>
      </c>
      <c r="C155" s="12" t="s">
        <v>539</v>
      </c>
      <c r="D155" s="13" t="s">
        <v>15</v>
      </c>
      <c r="E155" s="13" t="s">
        <v>12</v>
      </c>
      <c r="F155" s="14">
        <v>43772</v>
      </c>
      <c r="G155" s="14">
        <v>43799</v>
      </c>
      <c r="H155" s="15">
        <v>43774</v>
      </c>
      <c r="I155" s="16" t="str">
        <f t="shared" ca="1" si="0"/>
        <v>Closed</v>
      </c>
      <c r="J155" s="17" t="s">
        <v>540</v>
      </c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>
      <c r="A156" s="28">
        <f t="shared" si="1"/>
        <v>154</v>
      </c>
      <c r="B156" s="29" t="s">
        <v>354</v>
      </c>
      <c r="C156" s="12" t="s">
        <v>541</v>
      </c>
      <c r="D156" s="13" t="s">
        <v>20</v>
      </c>
      <c r="E156" s="13" t="s">
        <v>12</v>
      </c>
      <c r="F156" s="14">
        <v>43772</v>
      </c>
      <c r="G156" s="14">
        <v>43777</v>
      </c>
      <c r="H156" s="15">
        <v>43775</v>
      </c>
      <c r="I156" s="16" t="str">
        <f t="shared" ca="1" si="0"/>
        <v>Closed</v>
      </c>
      <c r="J156" s="17" t="s">
        <v>542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>
      <c r="A157" s="28">
        <f t="shared" si="1"/>
        <v>155</v>
      </c>
      <c r="B157" s="29" t="s">
        <v>354</v>
      </c>
      <c r="C157" s="12" t="s">
        <v>543</v>
      </c>
      <c r="D157" s="13" t="s">
        <v>11</v>
      </c>
      <c r="E157" s="13" t="s">
        <v>12</v>
      </c>
      <c r="F157" s="14">
        <v>43772</v>
      </c>
      <c r="G157" s="14">
        <v>43830</v>
      </c>
      <c r="H157" s="15">
        <v>43774</v>
      </c>
      <c r="I157" s="16" t="str">
        <f t="shared" ca="1" si="0"/>
        <v>Closed</v>
      </c>
      <c r="J157" s="17" t="s">
        <v>544</v>
      </c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>
      <c r="A158" s="28">
        <f t="shared" si="1"/>
        <v>156</v>
      </c>
      <c r="B158" s="29" t="s">
        <v>354</v>
      </c>
      <c r="C158" s="12" t="s">
        <v>545</v>
      </c>
      <c r="D158" s="13" t="s">
        <v>11</v>
      </c>
      <c r="E158" s="13" t="s">
        <v>12</v>
      </c>
      <c r="F158" s="14">
        <v>43798</v>
      </c>
      <c r="G158" s="14">
        <v>43802</v>
      </c>
      <c r="H158" s="15">
        <v>43817</v>
      </c>
      <c r="I158" s="16" t="str">
        <f t="shared" ca="1" si="0"/>
        <v>Closed</v>
      </c>
      <c r="J158" s="17" t="s">
        <v>546</v>
      </c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>
      <c r="A159" s="28">
        <f t="shared" si="1"/>
        <v>157</v>
      </c>
      <c r="B159" s="29" t="s">
        <v>354</v>
      </c>
      <c r="C159" s="12" t="s">
        <v>547</v>
      </c>
      <c r="D159" s="13" t="s">
        <v>11</v>
      </c>
      <c r="E159" s="13" t="s">
        <v>12</v>
      </c>
      <c r="F159" s="14">
        <v>43802</v>
      </c>
      <c r="G159" s="14">
        <v>43802</v>
      </c>
      <c r="H159" s="15">
        <v>43831</v>
      </c>
      <c r="I159" s="16" t="str">
        <f t="shared" ca="1" si="0"/>
        <v>Closed</v>
      </c>
      <c r="J159" s="17" t="s">
        <v>351</v>
      </c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>
      <c r="A160" s="28">
        <f t="shared" si="1"/>
        <v>158</v>
      </c>
      <c r="B160" s="29" t="s">
        <v>548</v>
      </c>
      <c r="C160" s="12" t="s">
        <v>549</v>
      </c>
      <c r="D160" s="13" t="s">
        <v>11</v>
      </c>
      <c r="E160" s="13" t="s">
        <v>12</v>
      </c>
      <c r="F160" s="14">
        <v>43798</v>
      </c>
      <c r="G160" s="14">
        <v>43814</v>
      </c>
      <c r="H160" s="15">
        <v>43831</v>
      </c>
      <c r="I160" s="16" t="str">
        <f t="shared" ca="1" si="0"/>
        <v>Closed</v>
      </c>
      <c r="J160" s="17" t="s">
        <v>351</v>
      </c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>
      <c r="A161" s="28">
        <f t="shared" si="1"/>
        <v>159</v>
      </c>
      <c r="B161" s="29" t="s">
        <v>32</v>
      </c>
      <c r="C161" s="12" t="s">
        <v>550</v>
      </c>
      <c r="D161" s="13" t="s">
        <v>11</v>
      </c>
      <c r="E161" s="13" t="s">
        <v>12</v>
      </c>
      <c r="F161" s="14">
        <v>43804</v>
      </c>
      <c r="G161" s="14">
        <v>43830</v>
      </c>
      <c r="H161" s="15">
        <v>43817</v>
      </c>
      <c r="I161" s="16" t="str">
        <f t="shared" ca="1" si="0"/>
        <v>Closed</v>
      </c>
      <c r="J161" s="17" t="s">
        <v>551</v>
      </c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>
      <c r="A162" s="28">
        <f t="shared" si="1"/>
        <v>160</v>
      </c>
      <c r="B162" s="29" t="s">
        <v>21</v>
      </c>
      <c r="C162" s="12" t="s">
        <v>552</v>
      </c>
      <c r="D162" s="13" t="s">
        <v>15</v>
      </c>
      <c r="E162" s="13" t="s">
        <v>12</v>
      </c>
      <c r="F162" s="14">
        <v>43800</v>
      </c>
      <c r="G162" s="14">
        <v>43830</v>
      </c>
      <c r="H162" s="15">
        <v>43831</v>
      </c>
      <c r="I162" s="16" t="str">
        <f t="shared" ca="1" si="0"/>
        <v>Closed</v>
      </c>
      <c r="J162" s="17" t="s">
        <v>351</v>
      </c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>
      <c r="A163" s="28">
        <f t="shared" si="1"/>
        <v>161</v>
      </c>
      <c r="B163" s="29" t="s">
        <v>21</v>
      </c>
      <c r="C163" s="12" t="s">
        <v>553</v>
      </c>
      <c r="D163" s="13" t="s">
        <v>11</v>
      </c>
      <c r="E163" s="13" t="s">
        <v>12</v>
      </c>
      <c r="F163" s="14">
        <v>43800</v>
      </c>
      <c r="G163" s="14">
        <v>43861</v>
      </c>
      <c r="H163" s="15">
        <v>43831</v>
      </c>
      <c r="I163" s="16" t="str">
        <f t="shared" ca="1" si="0"/>
        <v>Closed</v>
      </c>
      <c r="J163" s="17" t="s">
        <v>351</v>
      </c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>
      <c r="A164" s="28">
        <f t="shared" si="1"/>
        <v>162</v>
      </c>
      <c r="B164" s="29" t="s">
        <v>35</v>
      </c>
      <c r="C164" s="12" t="s">
        <v>554</v>
      </c>
      <c r="D164" s="13" t="s">
        <v>20</v>
      </c>
      <c r="E164" s="13" t="s">
        <v>12</v>
      </c>
      <c r="F164" s="14">
        <v>43818</v>
      </c>
      <c r="G164" s="14">
        <v>43921</v>
      </c>
      <c r="H164" s="15">
        <v>43817</v>
      </c>
      <c r="I164" s="16" t="str">
        <f t="shared" ca="1" si="0"/>
        <v>Closed</v>
      </c>
      <c r="J164" s="17" t="s">
        <v>351</v>
      </c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>
      <c r="A165" s="28">
        <f t="shared" si="1"/>
        <v>163</v>
      </c>
      <c r="B165" s="29" t="s">
        <v>354</v>
      </c>
      <c r="C165" s="12" t="s">
        <v>555</v>
      </c>
      <c r="D165" s="13" t="s">
        <v>11</v>
      </c>
      <c r="E165" s="13" t="s">
        <v>160</v>
      </c>
      <c r="F165" s="14">
        <v>43818</v>
      </c>
      <c r="G165" s="14">
        <v>43819</v>
      </c>
      <c r="H165" s="15">
        <v>43831</v>
      </c>
      <c r="I165" s="16" t="str">
        <f t="shared" ca="1" si="0"/>
        <v>Closed</v>
      </c>
      <c r="J165" s="17" t="s">
        <v>351</v>
      </c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>
      <c r="A166" s="28">
        <f t="shared" si="1"/>
        <v>164</v>
      </c>
      <c r="B166" s="29" t="s">
        <v>354</v>
      </c>
      <c r="C166" s="12" t="s">
        <v>556</v>
      </c>
      <c r="D166" s="13" t="s">
        <v>20</v>
      </c>
      <c r="E166" s="13" t="s">
        <v>12</v>
      </c>
      <c r="F166" s="14">
        <v>43818</v>
      </c>
      <c r="G166" s="14">
        <v>43860</v>
      </c>
      <c r="H166" s="15">
        <v>43831</v>
      </c>
      <c r="I166" s="16" t="str">
        <f t="shared" ca="1" si="0"/>
        <v>Closed</v>
      </c>
      <c r="J166" s="17" t="s">
        <v>351</v>
      </c>
      <c r="K166" s="61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>
      <c r="A167" s="28">
        <f t="shared" si="1"/>
        <v>165</v>
      </c>
      <c r="B167" s="29" t="s">
        <v>21</v>
      </c>
      <c r="C167" s="12" t="s">
        <v>557</v>
      </c>
      <c r="D167" s="13" t="s">
        <v>15</v>
      </c>
      <c r="E167" s="13" t="s">
        <v>12</v>
      </c>
      <c r="F167" s="14">
        <v>43818</v>
      </c>
      <c r="G167" s="14">
        <v>43845</v>
      </c>
      <c r="H167" s="15">
        <v>43831</v>
      </c>
      <c r="I167" s="16" t="str">
        <f t="shared" ca="1" si="0"/>
        <v>Closed</v>
      </c>
      <c r="J167" s="17" t="s">
        <v>351</v>
      </c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>
      <c r="A168" s="28">
        <f t="shared" si="1"/>
        <v>166</v>
      </c>
      <c r="B168" s="29" t="s">
        <v>22</v>
      </c>
      <c r="C168" s="12" t="s">
        <v>558</v>
      </c>
      <c r="D168" s="13" t="s">
        <v>15</v>
      </c>
      <c r="E168" s="13" t="s">
        <v>12</v>
      </c>
      <c r="F168" s="14">
        <v>43818</v>
      </c>
      <c r="G168" s="14">
        <v>43845</v>
      </c>
      <c r="H168" s="15">
        <v>43831</v>
      </c>
      <c r="I168" s="16" t="str">
        <f t="shared" ca="1" si="0"/>
        <v>Closed</v>
      </c>
      <c r="J168" s="17" t="s">
        <v>351</v>
      </c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>
      <c r="A169" s="18"/>
      <c r="B169" s="18"/>
      <c r="C169" s="18"/>
      <c r="D169" s="3"/>
      <c r="E169" s="4"/>
      <c r="F169" s="5"/>
      <c r="G169" s="19"/>
      <c r="H169" s="20"/>
      <c r="I169" s="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>
      <c r="A170" s="18"/>
      <c r="B170" s="18"/>
      <c r="C170" s="18"/>
      <c r="D170" s="3"/>
      <c r="E170" s="4"/>
      <c r="F170" s="5"/>
      <c r="G170" s="19"/>
      <c r="H170" s="20"/>
      <c r="I170" s="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>
      <c r="A171" s="18"/>
      <c r="B171" s="18"/>
      <c r="C171" s="18"/>
      <c r="D171" s="3"/>
      <c r="E171" s="4"/>
      <c r="F171" s="5"/>
      <c r="G171" s="19"/>
      <c r="H171" s="20"/>
      <c r="I171" s="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>
      <c r="A172" s="18"/>
      <c r="B172" s="18"/>
      <c r="C172" s="18"/>
      <c r="D172" s="3"/>
      <c r="E172" s="4"/>
      <c r="F172" s="5"/>
      <c r="G172" s="19"/>
      <c r="H172" s="20"/>
      <c r="I172" s="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>
      <c r="A173" s="18"/>
      <c r="B173" s="18"/>
      <c r="C173" s="18"/>
      <c r="D173" s="3"/>
      <c r="E173" s="4"/>
      <c r="F173" s="5"/>
      <c r="G173" s="19"/>
      <c r="H173" s="20"/>
      <c r="I173" s="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>
      <c r="A174" s="18"/>
      <c r="B174" s="18"/>
      <c r="C174" s="18"/>
      <c r="D174" s="3"/>
      <c r="E174" s="4"/>
      <c r="F174" s="5"/>
      <c r="G174" s="19"/>
      <c r="H174" s="20"/>
      <c r="I174" s="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>
      <c r="A175" s="18"/>
      <c r="B175" s="18"/>
      <c r="C175" s="18"/>
      <c r="D175" s="3"/>
      <c r="E175" s="4"/>
      <c r="F175" s="5"/>
      <c r="G175" s="19"/>
      <c r="H175" s="20"/>
      <c r="I175" s="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>
      <c r="A176" s="18"/>
      <c r="B176" s="18"/>
      <c r="C176" s="18"/>
      <c r="D176" s="3"/>
      <c r="E176" s="4"/>
      <c r="F176" s="5"/>
      <c r="G176" s="19"/>
      <c r="H176" s="20"/>
      <c r="I176" s="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>
      <c r="A177" s="18"/>
      <c r="B177" s="18"/>
      <c r="C177" s="18"/>
      <c r="D177" s="3"/>
      <c r="E177" s="4"/>
      <c r="F177" s="5"/>
      <c r="G177" s="19"/>
      <c r="H177" s="20"/>
      <c r="I177" s="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>
      <c r="A178" s="18"/>
      <c r="B178" s="18"/>
      <c r="C178" s="18"/>
      <c r="D178" s="3"/>
      <c r="E178" s="4"/>
      <c r="F178" s="5"/>
      <c r="G178" s="19"/>
      <c r="H178" s="20"/>
      <c r="I178" s="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>
      <c r="A179" s="18"/>
      <c r="B179" s="18"/>
      <c r="C179" s="18"/>
      <c r="D179" s="3"/>
      <c r="E179" s="4"/>
      <c r="F179" s="5"/>
      <c r="G179" s="19"/>
      <c r="H179" s="20"/>
      <c r="I179" s="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>
      <c r="A180" s="18"/>
      <c r="B180" s="18"/>
      <c r="C180" s="18"/>
      <c r="D180" s="3"/>
      <c r="E180" s="4"/>
      <c r="F180" s="5"/>
      <c r="G180" s="19"/>
      <c r="H180" s="20"/>
      <c r="I180" s="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>
      <c r="A181" s="18"/>
      <c r="B181" s="18"/>
      <c r="C181" s="18"/>
      <c r="D181" s="3"/>
      <c r="E181" s="4"/>
      <c r="F181" s="5"/>
      <c r="G181" s="19"/>
      <c r="H181" s="20"/>
      <c r="I181" s="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>
      <c r="A182" s="18"/>
      <c r="B182" s="18"/>
      <c r="C182" s="18"/>
      <c r="D182" s="3"/>
      <c r="E182" s="4"/>
      <c r="F182" s="5"/>
      <c r="G182" s="19"/>
      <c r="H182" s="20"/>
      <c r="I182" s="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>
      <c r="A183" s="18"/>
      <c r="B183" s="18"/>
      <c r="C183" s="18"/>
      <c r="D183" s="3"/>
      <c r="E183" s="4"/>
      <c r="F183" s="5"/>
      <c r="G183" s="19"/>
      <c r="H183" s="20"/>
      <c r="I183" s="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>
      <c r="A184" s="18"/>
      <c r="B184" s="18"/>
      <c r="C184" s="18"/>
      <c r="D184" s="3"/>
      <c r="E184" s="4"/>
      <c r="F184" s="5"/>
      <c r="G184" s="19"/>
      <c r="H184" s="20"/>
      <c r="I184" s="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>
      <c r="A185" s="18"/>
      <c r="B185" s="18"/>
      <c r="C185" s="18"/>
      <c r="D185" s="3"/>
      <c r="E185" s="4"/>
      <c r="F185" s="5"/>
      <c r="G185" s="19"/>
      <c r="H185" s="20"/>
      <c r="I185" s="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>
      <c r="A186" s="18"/>
      <c r="B186" s="18"/>
      <c r="C186" s="18"/>
      <c r="D186" s="3"/>
      <c r="E186" s="4"/>
      <c r="F186" s="5"/>
      <c r="G186" s="19"/>
      <c r="H186" s="20"/>
      <c r="I186" s="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>
      <c r="A187" s="18"/>
      <c r="B187" s="18"/>
      <c r="C187" s="18"/>
      <c r="D187" s="3"/>
      <c r="E187" s="4"/>
      <c r="F187" s="5"/>
      <c r="G187" s="19"/>
      <c r="H187" s="20"/>
      <c r="I187" s="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>
      <c r="A188" s="18"/>
      <c r="B188" s="18"/>
      <c r="C188" s="18"/>
      <c r="D188" s="3"/>
      <c r="E188" s="4"/>
      <c r="F188" s="5"/>
      <c r="G188" s="19"/>
      <c r="H188" s="20"/>
      <c r="I188" s="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>
      <c r="A189" s="18"/>
      <c r="B189" s="18"/>
      <c r="C189" s="18"/>
      <c r="D189" s="3"/>
      <c r="E189" s="4"/>
      <c r="F189" s="5"/>
      <c r="G189" s="19"/>
      <c r="H189" s="20"/>
      <c r="I189" s="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>
      <c r="A190" s="18"/>
      <c r="B190" s="18"/>
      <c r="C190" s="18"/>
      <c r="D190" s="3"/>
      <c r="E190" s="4"/>
      <c r="F190" s="5"/>
      <c r="G190" s="19"/>
      <c r="H190" s="20"/>
      <c r="I190" s="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>
      <c r="A191" s="18"/>
      <c r="B191" s="18"/>
      <c r="C191" s="18"/>
      <c r="D191" s="3"/>
      <c r="E191" s="4"/>
      <c r="F191" s="5"/>
      <c r="G191" s="19"/>
      <c r="H191" s="20"/>
      <c r="I191" s="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>
      <c r="A192" s="18"/>
      <c r="B192" s="18"/>
      <c r="C192" s="18"/>
      <c r="D192" s="3"/>
      <c r="E192" s="4"/>
      <c r="F192" s="5"/>
      <c r="G192" s="19"/>
      <c r="H192" s="20"/>
      <c r="I192" s="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>
      <c r="A193" s="18"/>
      <c r="B193" s="18"/>
      <c r="C193" s="18"/>
      <c r="D193" s="3"/>
      <c r="E193" s="4"/>
      <c r="F193" s="5"/>
      <c r="G193" s="19"/>
      <c r="H193" s="20"/>
      <c r="I193" s="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>
      <c r="A194" s="18"/>
      <c r="B194" s="18"/>
      <c r="C194" s="18"/>
      <c r="D194" s="3"/>
      <c r="E194" s="4"/>
      <c r="F194" s="5"/>
      <c r="G194" s="19"/>
      <c r="H194" s="20"/>
      <c r="I194" s="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>
      <c r="A195" s="18"/>
      <c r="B195" s="18"/>
      <c r="C195" s="18"/>
      <c r="D195" s="3"/>
      <c r="E195" s="4"/>
      <c r="F195" s="5"/>
      <c r="G195" s="19"/>
      <c r="H195" s="20"/>
      <c r="I195" s="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18"/>
      <c r="B196" s="18"/>
      <c r="C196" s="18"/>
      <c r="D196" s="3"/>
      <c r="E196" s="4"/>
      <c r="F196" s="5"/>
      <c r="G196" s="19"/>
      <c r="H196" s="20"/>
      <c r="I196" s="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18"/>
      <c r="B197" s="18"/>
      <c r="C197" s="18"/>
      <c r="D197" s="3"/>
      <c r="E197" s="4"/>
      <c r="F197" s="5"/>
      <c r="G197" s="19"/>
      <c r="H197" s="20"/>
      <c r="I197" s="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18"/>
      <c r="B198" s="18"/>
      <c r="C198" s="18"/>
      <c r="D198" s="3"/>
      <c r="E198" s="4"/>
      <c r="F198" s="5"/>
      <c r="G198" s="19"/>
      <c r="H198" s="20"/>
      <c r="I198" s="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18"/>
      <c r="B199" s="18"/>
      <c r="C199" s="18"/>
      <c r="D199" s="3"/>
      <c r="E199" s="4"/>
      <c r="F199" s="5"/>
      <c r="G199" s="19"/>
      <c r="H199" s="20"/>
      <c r="I199" s="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18"/>
      <c r="B200" s="18"/>
      <c r="C200" s="18"/>
      <c r="D200" s="3"/>
      <c r="E200" s="4"/>
      <c r="F200" s="5"/>
      <c r="G200" s="19"/>
      <c r="H200" s="20"/>
      <c r="I200" s="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18"/>
      <c r="B201" s="18"/>
      <c r="C201" s="18"/>
      <c r="D201" s="3"/>
      <c r="E201" s="4"/>
      <c r="F201" s="5"/>
      <c r="G201" s="19"/>
      <c r="H201" s="20"/>
      <c r="I201" s="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18"/>
      <c r="B202" s="18"/>
      <c r="C202" s="18"/>
      <c r="D202" s="3"/>
      <c r="E202" s="4"/>
      <c r="F202" s="5"/>
      <c r="G202" s="19"/>
      <c r="H202" s="20"/>
      <c r="I202" s="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18"/>
      <c r="B203" s="18"/>
      <c r="C203" s="18"/>
      <c r="D203" s="3"/>
      <c r="E203" s="4"/>
      <c r="F203" s="5"/>
      <c r="G203" s="19"/>
      <c r="H203" s="20"/>
      <c r="I203" s="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18"/>
      <c r="B204" s="18"/>
      <c r="C204" s="18"/>
      <c r="D204" s="3"/>
      <c r="E204" s="4"/>
      <c r="F204" s="5"/>
      <c r="G204" s="19"/>
      <c r="H204" s="20"/>
      <c r="I204" s="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18"/>
      <c r="B205" s="18"/>
      <c r="C205" s="18"/>
      <c r="D205" s="3"/>
      <c r="E205" s="4"/>
      <c r="F205" s="5"/>
      <c r="G205" s="19"/>
      <c r="H205" s="20"/>
      <c r="I205" s="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18"/>
      <c r="B206" s="18"/>
      <c r="C206" s="18"/>
      <c r="D206" s="3"/>
      <c r="E206" s="4"/>
      <c r="F206" s="5"/>
      <c r="G206" s="19"/>
      <c r="H206" s="20"/>
      <c r="I206" s="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18"/>
      <c r="B207" s="18"/>
      <c r="C207" s="18"/>
      <c r="D207" s="3"/>
      <c r="E207" s="4"/>
      <c r="F207" s="5"/>
      <c r="G207" s="19"/>
      <c r="H207" s="20"/>
      <c r="I207" s="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18"/>
      <c r="B208" s="18"/>
      <c r="C208" s="18"/>
      <c r="D208" s="3"/>
      <c r="E208" s="4"/>
      <c r="F208" s="5"/>
      <c r="G208" s="19"/>
      <c r="H208" s="20"/>
      <c r="I208" s="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3"/>
      <c r="E209" s="4"/>
      <c r="F209" s="5"/>
      <c r="G209" s="19"/>
      <c r="H209" s="20"/>
      <c r="I209" s="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3"/>
      <c r="E210" s="4"/>
      <c r="F210" s="5"/>
      <c r="G210" s="19"/>
      <c r="H210" s="20"/>
      <c r="I210" s="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3"/>
      <c r="E211" s="4"/>
      <c r="F211" s="5"/>
      <c r="G211" s="19"/>
      <c r="H211" s="20"/>
      <c r="I211" s="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3"/>
      <c r="E212" s="4"/>
      <c r="F212" s="5"/>
      <c r="G212" s="19"/>
      <c r="H212" s="20"/>
      <c r="I212" s="4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3"/>
      <c r="E213" s="4"/>
      <c r="F213" s="5"/>
      <c r="G213" s="19"/>
      <c r="H213" s="20"/>
      <c r="I213" s="4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3"/>
      <c r="E214" s="4"/>
      <c r="F214" s="5"/>
      <c r="G214" s="19"/>
      <c r="H214" s="20"/>
      <c r="I214" s="4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3"/>
      <c r="E215" s="4"/>
      <c r="F215" s="5"/>
      <c r="G215" s="19"/>
      <c r="H215" s="20"/>
      <c r="I215" s="4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3"/>
      <c r="E216" s="4"/>
      <c r="F216" s="5"/>
      <c r="G216" s="19"/>
      <c r="H216" s="20"/>
      <c r="I216" s="4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3"/>
      <c r="E217" s="4"/>
      <c r="F217" s="5"/>
      <c r="G217" s="19"/>
      <c r="H217" s="20"/>
      <c r="I217" s="4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3"/>
      <c r="E218" s="4"/>
      <c r="F218" s="5"/>
      <c r="G218" s="19"/>
      <c r="H218" s="20"/>
      <c r="I218" s="4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3"/>
      <c r="E219" s="4"/>
      <c r="F219" s="5"/>
      <c r="G219" s="19"/>
      <c r="H219" s="20"/>
      <c r="I219" s="4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3"/>
      <c r="E220" s="4"/>
      <c r="F220" s="5"/>
      <c r="G220" s="19"/>
      <c r="H220" s="20"/>
      <c r="I220" s="4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3"/>
      <c r="E221" s="4"/>
      <c r="F221" s="5"/>
      <c r="G221" s="19"/>
      <c r="H221" s="20"/>
      <c r="I221" s="4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3"/>
      <c r="E222" s="4"/>
      <c r="F222" s="5"/>
      <c r="G222" s="19"/>
      <c r="H222" s="20"/>
      <c r="I222" s="4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3"/>
      <c r="E223" s="4"/>
      <c r="F223" s="5"/>
      <c r="G223" s="19"/>
      <c r="H223" s="20"/>
      <c r="I223" s="4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3"/>
      <c r="E224" s="4"/>
      <c r="F224" s="5"/>
      <c r="G224" s="19"/>
      <c r="H224" s="20"/>
      <c r="I224" s="4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3"/>
      <c r="E225" s="4"/>
      <c r="F225" s="5"/>
      <c r="G225" s="19"/>
      <c r="H225" s="20"/>
      <c r="I225" s="4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3"/>
      <c r="E226" s="4"/>
      <c r="F226" s="5"/>
      <c r="G226" s="19"/>
      <c r="H226" s="20"/>
      <c r="I226" s="4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3"/>
      <c r="E227" s="4"/>
      <c r="F227" s="5"/>
      <c r="G227" s="19"/>
      <c r="H227" s="20"/>
      <c r="I227" s="4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3"/>
      <c r="E228" s="4"/>
      <c r="F228" s="5"/>
      <c r="G228" s="19"/>
      <c r="H228" s="20"/>
      <c r="I228" s="4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3"/>
      <c r="E229" s="4"/>
      <c r="F229" s="5"/>
      <c r="G229" s="19"/>
      <c r="H229" s="20"/>
      <c r="I229" s="4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3"/>
      <c r="E230" s="4"/>
      <c r="F230" s="5"/>
      <c r="G230" s="19"/>
      <c r="H230" s="20"/>
      <c r="I230" s="4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3"/>
      <c r="E231" s="4"/>
      <c r="F231" s="5"/>
      <c r="G231" s="19"/>
      <c r="H231" s="20"/>
      <c r="I231" s="4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3"/>
      <c r="E232" s="4"/>
      <c r="F232" s="5"/>
      <c r="G232" s="19"/>
      <c r="H232" s="20"/>
      <c r="I232" s="4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3"/>
      <c r="E233" s="4"/>
      <c r="F233" s="5"/>
      <c r="G233" s="19"/>
      <c r="H233" s="20"/>
      <c r="I233" s="4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3"/>
      <c r="E234" s="4"/>
      <c r="F234" s="5"/>
      <c r="G234" s="19"/>
      <c r="H234" s="20"/>
      <c r="I234" s="4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3"/>
      <c r="E235" s="4"/>
      <c r="F235" s="5"/>
      <c r="G235" s="19"/>
      <c r="H235" s="20"/>
      <c r="I235" s="4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3"/>
      <c r="E236" s="4"/>
      <c r="F236" s="5"/>
      <c r="G236" s="19"/>
      <c r="H236" s="20"/>
      <c r="I236" s="4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3"/>
      <c r="E237" s="4"/>
      <c r="F237" s="5"/>
      <c r="G237" s="19"/>
      <c r="H237" s="20"/>
      <c r="I237" s="4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3"/>
      <c r="E238" s="4"/>
      <c r="F238" s="5"/>
      <c r="G238" s="19"/>
      <c r="H238" s="20"/>
      <c r="I238" s="4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3"/>
      <c r="E239" s="4"/>
      <c r="F239" s="5"/>
      <c r="G239" s="19"/>
      <c r="H239" s="20"/>
      <c r="I239" s="4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3"/>
      <c r="E240" s="4"/>
      <c r="F240" s="5"/>
      <c r="G240" s="19"/>
      <c r="H240" s="20"/>
      <c r="I240" s="4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3"/>
      <c r="E241" s="4"/>
      <c r="F241" s="5"/>
      <c r="G241" s="19"/>
      <c r="H241" s="20"/>
      <c r="I241" s="4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3"/>
      <c r="E242" s="4"/>
      <c r="F242" s="5"/>
      <c r="G242" s="19"/>
      <c r="H242" s="20"/>
      <c r="I242" s="4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3"/>
      <c r="E243" s="4"/>
      <c r="F243" s="5"/>
      <c r="G243" s="19"/>
      <c r="H243" s="20"/>
      <c r="I243" s="4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3"/>
      <c r="E244" s="4"/>
      <c r="F244" s="5"/>
      <c r="G244" s="19"/>
      <c r="H244" s="20"/>
      <c r="I244" s="4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3"/>
      <c r="E245" s="4"/>
      <c r="F245" s="5"/>
      <c r="G245" s="19"/>
      <c r="H245" s="20"/>
      <c r="I245" s="4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3"/>
      <c r="E246" s="4"/>
      <c r="F246" s="5"/>
      <c r="G246" s="19"/>
      <c r="H246" s="20"/>
      <c r="I246" s="4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3"/>
      <c r="E247" s="4"/>
      <c r="F247" s="5"/>
      <c r="G247" s="19"/>
      <c r="H247" s="20"/>
      <c r="I247" s="4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3"/>
      <c r="E248" s="4"/>
      <c r="F248" s="5"/>
      <c r="G248" s="19"/>
      <c r="H248" s="20"/>
      <c r="I248" s="4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3"/>
      <c r="E249" s="4"/>
      <c r="F249" s="5"/>
      <c r="G249" s="19"/>
      <c r="H249" s="20"/>
      <c r="I249" s="4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3"/>
      <c r="E250" s="4"/>
      <c r="F250" s="5"/>
      <c r="G250" s="19"/>
      <c r="H250" s="20"/>
      <c r="I250" s="4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3"/>
      <c r="E251" s="4"/>
      <c r="F251" s="5"/>
      <c r="G251" s="19"/>
      <c r="H251" s="20"/>
      <c r="I251" s="4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3"/>
      <c r="E252" s="4"/>
      <c r="F252" s="5"/>
      <c r="G252" s="19"/>
      <c r="H252" s="20"/>
      <c r="I252" s="4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3"/>
      <c r="E253" s="4"/>
      <c r="F253" s="5"/>
      <c r="G253" s="19"/>
      <c r="H253" s="20"/>
      <c r="I253" s="4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3"/>
      <c r="E254" s="4"/>
      <c r="F254" s="5"/>
      <c r="G254" s="19"/>
      <c r="H254" s="20"/>
      <c r="I254" s="4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3"/>
      <c r="E255" s="4"/>
      <c r="F255" s="5"/>
      <c r="G255" s="19"/>
      <c r="H255" s="20"/>
      <c r="I255" s="4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3"/>
      <c r="E256" s="4"/>
      <c r="F256" s="5"/>
      <c r="G256" s="19"/>
      <c r="H256" s="20"/>
      <c r="I256" s="4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3"/>
      <c r="E257" s="4"/>
      <c r="F257" s="5"/>
      <c r="G257" s="19"/>
      <c r="H257" s="20"/>
      <c r="I257" s="4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3"/>
      <c r="E258" s="4"/>
      <c r="F258" s="5"/>
      <c r="G258" s="19"/>
      <c r="H258" s="20"/>
      <c r="I258" s="4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3"/>
      <c r="E259" s="4"/>
      <c r="F259" s="5"/>
      <c r="G259" s="19"/>
      <c r="H259" s="20"/>
      <c r="I259" s="4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3"/>
      <c r="E260" s="4"/>
      <c r="F260" s="5"/>
      <c r="G260" s="19"/>
      <c r="H260" s="20"/>
      <c r="I260" s="4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3"/>
      <c r="E261" s="4"/>
      <c r="F261" s="5"/>
      <c r="G261" s="19"/>
      <c r="H261" s="20"/>
      <c r="I261" s="4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3"/>
      <c r="E262" s="4"/>
      <c r="F262" s="5"/>
      <c r="G262" s="19"/>
      <c r="H262" s="20"/>
      <c r="I262" s="4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3"/>
      <c r="E263" s="4"/>
      <c r="F263" s="5"/>
      <c r="G263" s="19"/>
      <c r="H263" s="20"/>
      <c r="I263" s="4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3"/>
      <c r="E264" s="4"/>
      <c r="F264" s="5"/>
      <c r="G264" s="19"/>
      <c r="H264" s="20"/>
      <c r="I264" s="4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3"/>
      <c r="E265" s="4"/>
      <c r="F265" s="5"/>
      <c r="G265" s="19"/>
      <c r="H265" s="20"/>
      <c r="I265" s="4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3"/>
      <c r="E266" s="4"/>
      <c r="F266" s="5"/>
      <c r="G266" s="19"/>
      <c r="H266" s="20"/>
      <c r="I266" s="4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3"/>
      <c r="E267" s="4"/>
      <c r="F267" s="5"/>
      <c r="G267" s="19"/>
      <c r="H267" s="20"/>
      <c r="I267" s="4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3"/>
      <c r="E268" s="4"/>
      <c r="F268" s="5"/>
      <c r="G268" s="19"/>
      <c r="H268" s="20"/>
      <c r="I268" s="4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3"/>
      <c r="E269" s="4"/>
      <c r="F269" s="5"/>
      <c r="G269" s="19"/>
      <c r="H269" s="20"/>
      <c r="I269" s="4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3"/>
      <c r="E270" s="4"/>
      <c r="F270" s="5"/>
      <c r="G270" s="19"/>
      <c r="H270" s="20"/>
      <c r="I270" s="4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3"/>
      <c r="E271" s="4"/>
      <c r="F271" s="5"/>
      <c r="G271" s="19"/>
      <c r="H271" s="20"/>
      <c r="I271" s="4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3"/>
      <c r="E272" s="4"/>
      <c r="F272" s="5"/>
      <c r="G272" s="19"/>
      <c r="H272" s="20"/>
      <c r="I272" s="4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3"/>
      <c r="E273" s="4"/>
      <c r="F273" s="5"/>
      <c r="G273" s="19"/>
      <c r="H273" s="20"/>
      <c r="I273" s="4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3"/>
      <c r="E274" s="4"/>
      <c r="F274" s="5"/>
      <c r="G274" s="19"/>
      <c r="H274" s="20"/>
      <c r="I274" s="4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3"/>
      <c r="E275" s="4"/>
      <c r="F275" s="5"/>
      <c r="G275" s="19"/>
      <c r="H275" s="20"/>
      <c r="I275" s="4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3"/>
      <c r="E276" s="4"/>
      <c r="F276" s="5"/>
      <c r="G276" s="19"/>
      <c r="H276" s="20"/>
      <c r="I276" s="4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3"/>
      <c r="E277" s="4"/>
      <c r="F277" s="5"/>
      <c r="G277" s="19"/>
      <c r="H277" s="20"/>
      <c r="I277" s="4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3"/>
      <c r="E278" s="4"/>
      <c r="F278" s="5"/>
      <c r="G278" s="19"/>
      <c r="H278" s="20"/>
      <c r="I278" s="4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3"/>
      <c r="E279" s="4"/>
      <c r="F279" s="5"/>
      <c r="G279" s="19"/>
      <c r="H279" s="20"/>
      <c r="I279" s="4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3"/>
      <c r="E280" s="4"/>
      <c r="F280" s="5"/>
      <c r="G280" s="19"/>
      <c r="H280" s="20"/>
      <c r="I280" s="4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3"/>
      <c r="E281" s="4"/>
      <c r="F281" s="5"/>
      <c r="G281" s="19"/>
      <c r="H281" s="20"/>
      <c r="I281" s="4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3"/>
      <c r="E282" s="4"/>
      <c r="F282" s="5"/>
      <c r="G282" s="19"/>
      <c r="H282" s="20"/>
      <c r="I282" s="4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3"/>
      <c r="E283" s="4"/>
      <c r="F283" s="5"/>
      <c r="G283" s="19"/>
      <c r="H283" s="20"/>
      <c r="I283" s="4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3"/>
      <c r="E284" s="4"/>
      <c r="F284" s="5"/>
      <c r="G284" s="19"/>
      <c r="H284" s="20"/>
      <c r="I284" s="4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3"/>
      <c r="E285" s="4"/>
      <c r="F285" s="5"/>
      <c r="G285" s="19"/>
      <c r="H285" s="20"/>
      <c r="I285" s="4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3"/>
      <c r="E286" s="4"/>
      <c r="F286" s="5"/>
      <c r="G286" s="19"/>
      <c r="H286" s="20"/>
      <c r="I286" s="4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3"/>
      <c r="E287" s="4"/>
      <c r="F287" s="5"/>
      <c r="G287" s="19"/>
      <c r="H287" s="20"/>
      <c r="I287" s="4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3"/>
      <c r="E288" s="4"/>
      <c r="F288" s="5"/>
      <c r="G288" s="19"/>
      <c r="H288" s="20"/>
      <c r="I288" s="4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3"/>
      <c r="E289" s="4"/>
      <c r="F289" s="5"/>
      <c r="G289" s="19"/>
      <c r="H289" s="20"/>
      <c r="I289" s="4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3"/>
      <c r="E290" s="4"/>
      <c r="F290" s="5"/>
      <c r="G290" s="19"/>
      <c r="H290" s="20"/>
      <c r="I290" s="4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3"/>
      <c r="E291" s="4"/>
      <c r="F291" s="5"/>
      <c r="G291" s="19"/>
      <c r="H291" s="20"/>
      <c r="I291" s="4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3"/>
      <c r="E292" s="4"/>
      <c r="F292" s="5"/>
      <c r="G292" s="19"/>
      <c r="H292" s="20"/>
      <c r="I292" s="4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3"/>
      <c r="E293" s="4"/>
      <c r="F293" s="5"/>
      <c r="G293" s="19"/>
      <c r="H293" s="20"/>
      <c r="I293" s="4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3"/>
      <c r="E294" s="4"/>
      <c r="F294" s="5"/>
      <c r="G294" s="19"/>
      <c r="H294" s="20"/>
      <c r="I294" s="4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3"/>
      <c r="E295" s="4"/>
      <c r="F295" s="5"/>
      <c r="G295" s="19"/>
      <c r="H295" s="20"/>
      <c r="I295" s="4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3"/>
      <c r="E296" s="4"/>
      <c r="F296" s="5"/>
      <c r="G296" s="19"/>
      <c r="H296" s="20"/>
      <c r="I296" s="4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3"/>
      <c r="E297" s="4"/>
      <c r="F297" s="5"/>
      <c r="G297" s="19"/>
      <c r="H297" s="20"/>
      <c r="I297" s="4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3"/>
      <c r="E298" s="4"/>
      <c r="F298" s="5"/>
      <c r="G298" s="19"/>
      <c r="H298" s="20"/>
      <c r="I298" s="4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3"/>
      <c r="E299" s="4"/>
      <c r="F299" s="5"/>
      <c r="G299" s="19"/>
      <c r="H299" s="20"/>
      <c r="I299" s="4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3"/>
      <c r="E300" s="4"/>
      <c r="F300" s="5"/>
      <c r="G300" s="19"/>
      <c r="H300" s="20"/>
      <c r="I300" s="4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3"/>
      <c r="E301" s="4"/>
      <c r="F301" s="5"/>
      <c r="G301" s="19"/>
      <c r="H301" s="20"/>
      <c r="I301" s="4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3"/>
      <c r="E302" s="4"/>
      <c r="F302" s="5"/>
      <c r="G302" s="19"/>
      <c r="H302" s="20"/>
      <c r="I302" s="4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3"/>
      <c r="E303" s="4"/>
      <c r="F303" s="5"/>
      <c r="G303" s="19"/>
      <c r="H303" s="20"/>
      <c r="I303" s="4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3"/>
      <c r="E304" s="4"/>
      <c r="F304" s="5"/>
      <c r="G304" s="19"/>
      <c r="H304" s="20"/>
      <c r="I304" s="4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3"/>
      <c r="E305" s="4"/>
      <c r="F305" s="5"/>
      <c r="G305" s="19"/>
      <c r="H305" s="20"/>
      <c r="I305" s="4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3"/>
      <c r="E306" s="4"/>
      <c r="F306" s="5"/>
      <c r="G306" s="19"/>
      <c r="H306" s="20"/>
      <c r="I306" s="4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3"/>
      <c r="E307" s="4"/>
      <c r="F307" s="5"/>
      <c r="G307" s="19"/>
      <c r="H307" s="20"/>
      <c r="I307" s="4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3"/>
      <c r="E308" s="4"/>
      <c r="F308" s="5"/>
      <c r="G308" s="19"/>
      <c r="H308" s="20"/>
      <c r="I308" s="4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3"/>
      <c r="E309" s="4"/>
      <c r="F309" s="5"/>
      <c r="G309" s="19"/>
      <c r="H309" s="20"/>
      <c r="I309" s="4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3"/>
      <c r="E310" s="4"/>
      <c r="F310" s="5"/>
      <c r="G310" s="19"/>
      <c r="H310" s="20"/>
      <c r="I310" s="4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3"/>
      <c r="E311" s="4"/>
      <c r="F311" s="5"/>
      <c r="G311" s="19"/>
      <c r="H311" s="20"/>
      <c r="I311" s="4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3"/>
      <c r="E312" s="4"/>
      <c r="F312" s="5"/>
      <c r="G312" s="19"/>
      <c r="H312" s="20"/>
      <c r="I312" s="4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3"/>
      <c r="E313" s="4"/>
      <c r="F313" s="5"/>
      <c r="G313" s="19"/>
      <c r="H313" s="20"/>
      <c r="I313" s="4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3"/>
      <c r="E314" s="4"/>
      <c r="F314" s="5"/>
      <c r="G314" s="19"/>
      <c r="H314" s="20"/>
      <c r="I314" s="4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3"/>
      <c r="E315" s="4"/>
      <c r="F315" s="5"/>
      <c r="G315" s="19"/>
      <c r="H315" s="20"/>
      <c r="I315" s="4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3"/>
      <c r="E316" s="4"/>
      <c r="F316" s="5"/>
      <c r="G316" s="19"/>
      <c r="H316" s="20"/>
      <c r="I316" s="4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3"/>
      <c r="E317" s="4"/>
      <c r="F317" s="5"/>
      <c r="G317" s="19"/>
      <c r="H317" s="20"/>
      <c r="I317" s="4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3"/>
      <c r="E318" s="4"/>
      <c r="F318" s="5"/>
      <c r="G318" s="19"/>
      <c r="H318" s="20"/>
      <c r="I318" s="4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3"/>
      <c r="E319" s="4"/>
      <c r="F319" s="5"/>
      <c r="G319" s="19"/>
      <c r="H319" s="20"/>
      <c r="I319" s="4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3"/>
      <c r="E320" s="4"/>
      <c r="F320" s="5"/>
      <c r="G320" s="19"/>
      <c r="H320" s="20"/>
      <c r="I320" s="4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3"/>
      <c r="E321" s="4"/>
      <c r="F321" s="5"/>
      <c r="G321" s="19"/>
      <c r="H321" s="20"/>
      <c r="I321" s="4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3"/>
      <c r="E322" s="4"/>
      <c r="F322" s="5"/>
      <c r="G322" s="19"/>
      <c r="H322" s="20"/>
      <c r="I322" s="4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3"/>
      <c r="E323" s="4"/>
      <c r="F323" s="5"/>
      <c r="G323" s="19"/>
      <c r="H323" s="20"/>
      <c r="I323" s="4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3"/>
      <c r="E324" s="4"/>
      <c r="F324" s="5"/>
      <c r="G324" s="19"/>
      <c r="H324" s="20"/>
      <c r="I324" s="4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3"/>
      <c r="E325" s="4"/>
      <c r="F325" s="5"/>
      <c r="G325" s="19"/>
      <c r="H325" s="20"/>
      <c r="I325" s="4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3"/>
      <c r="E326" s="4"/>
      <c r="F326" s="5"/>
      <c r="G326" s="19"/>
      <c r="H326" s="20"/>
      <c r="I326" s="4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3"/>
      <c r="E327" s="4"/>
      <c r="F327" s="5"/>
      <c r="G327" s="19"/>
      <c r="H327" s="20"/>
      <c r="I327" s="4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3"/>
      <c r="E328" s="4"/>
      <c r="F328" s="5"/>
      <c r="G328" s="19"/>
      <c r="H328" s="20"/>
      <c r="I328" s="4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3"/>
      <c r="E329" s="4"/>
      <c r="F329" s="5"/>
      <c r="G329" s="19"/>
      <c r="H329" s="20"/>
      <c r="I329" s="4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3"/>
      <c r="E330" s="4"/>
      <c r="F330" s="5"/>
      <c r="G330" s="19"/>
      <c r="H330" s="20"/>
      <c r="I330" s="4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3"/>
      <c r="E331" s="4"/>
      <c r="F331" s="5"/>
      <c r="G331" s="19"/>
      <c r="H331" s="20"/>
      <c r="I331" s="4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3"/>
      <c r="E332" s="4"/>
      <c r="F332" s="5"/>
      <c r="G332" s="19"/>
      <c r="H332" s="20"/>
      <c r="I332" s="4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3"/>
      <c r="E333" s="4"/>
      <c r="F333" s="5"/>
      <c r="G333" s="19"/>
      <c r="H333" s="20"/>
      <c r="I333" s="4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3"/>
      <c r="E334" s="4"/>
      <c r="F334" s="5"/>
      <c r="G334" s="19"/>
      <c r="H334" s="20"/>
      <c r="I334" s="4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3"/>
      <c r="E335" s="4"/>
      <c r="F335" s="5"/>
      <c r="G335" s="19"/>
      <c r="H335" s="20"/>
      <c r="I335" s="4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3"/>
      <c r="E336" s="4"/>
      <c r="F336" s="5"/>
      <c r="G336" s="19"/>
      <c r="H336" s="20"/>
      <c r="I336" s="4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3"/>
      <c r="E337" s="4"/>
      <c r="F337" s="5"/>
      <c r="G337" s="19"/>
      <c r="H337" s="20"/>
      <c r="I337" s="4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3"/>
      <c r="E338" s="4"/>
      <c r="F338" s="5"/>
      <c r="G338" s="19"/>
      <c r="H338" s="20"/>
      <c r="I338" s="4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3"/>
      <c r="E339" s="4"/>
      <c r="F339" s="5"/>
      <c r="G339" s="19"/>
      <c r="H339" s="20"/>
      <c r="I339" s="4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3"/>
      <c r="E340" s="4"/>
      <c r="F340" s="5"/>
      <c r="G340" s="19"/>
      <c r="H340" s="20"/>
      <c r="I340" s="4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3"/>
      <c r="E341" s="4"/>
      <c r="F341" s="5"/>
      <c r="G341" s="19"/>
      <c r="H341" s="20"/>
      <c r="I341" s="4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3"/>
      <c r="E342" s="4"/>
      <c r="F342" s="5"/>
      <c r="G342" s="19"/>
      <c r="H342" s="20"/>
      <c r="I342" s="4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3"/>
      <c r="E343" s="4"/>
      <c r="F343" s="5"/>
      <c r="G343" s="19"/>
      <c r="H343" s="20"/>
      <c r="I343" s="4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3"/>
      <c r="E344" s="4"/>
      <c r="F344" s="5"/>
      <c r="G344" s="19"/>
      <c r="H344" s="20"/>
      <c r="I344" s="4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3"/>
      <c r="E345" s="4"/>
      <c r="F345" s="5"/>
      <c r="G345" s="19"/>
      <c r="H345" s="20"/>
      <c r="I345" s="4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3"/>
      <c r="E346" s="4"/>
      <c r="F346" s="5"/>
      <c r="G346" s="19"/>
      <c r="H346" s="20"/>
      <c r="I346" s="4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3"/>
      <c r="E347" s="4"/>
      <c r="F347" s="5"/>
      <c r="G347" s="19"/>
      <c r="H347" s="20"/>
      <c r="I347" s="4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3"/>
      <c r="E348" s="4"/>
      <c r="F348" s="5"/>
      <c r="G348" s="19"/>
      <c r="H348" s="20"/>
      <c r="I348" s="4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3"/>
      <c r="E349" s="4"/>
      <c r="F349" s="5"/>
      <c r="G349" s="19"/>
      <c r="H349" s="20"/>
      <c r="I349" s="4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3"/>
      <c r="E350" s="4"/>
      <c r="F350" s="5"/>
      <c r="G350" s="19"/>
      <c r="H350" s="20"/>
      <c r="I350" s="4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3"/>
      <c r="E351" s="4"/>
      <c r="F351" s="5"/>
      <c r="G351" s="19"/>
      <c r="H351" s="20"/>
      <c r="I351" s="4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3"/>
      <c r="E352" s="4"/>
      <c r="F352" s="5"/>
      <c r="G352" s="19"/>
      <c r="H352" s="20"/>
      <c r="I352" s="4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3"/>
      <c r="E353" s="4"/>
      <c r="F353" s="5"/>
      <c r="G353" s="19"/>
      <c r="H353" s="20"/>
      <c r="I353" s="4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3"/>
      <c r="E354" s="4"/>
      <c r="F354" s="5"/>
      <c r="G354" s="19"/>
      <c r="H354" s="20"/>
      <c r="I354" s="4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3"/>
      <c r="E355" s="4"/>
      <c r="F355" s="5"/>
      <c r="G355" s="19"/>
      <c r="H355" s="20"/>
      <c r="I355" s="4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3"/>
      <c r="E356" s="4"/>
      <c r="F356" s="5"/>
      <c r="G356" s="19"/>
      <c r="H356" s="20"/>
      <c r="I356" s="4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3"/>
      <c r="E357" s="4"/>
      <c r="F357" s="5"/>
      <c r="G357" s="19"/>
      <c r="H357" s="20"/>
      <c r="I357" s="4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3"/>
      <c r="E358" s="4"/>
      <c r="F358" s="5"/>
      <c r="G358" s="19"/>
      <c r="H358" s="20"/>
      <c r="I358" s="4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3"/>
      <c r="E359" s="4"/>
      <c r="F359" s="5"/>
      <c r="G359" s="19"/>
      <c r="H359" s="20"/>
      <c r="I359" s="4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3"/>
      <c r="E360" s="4"/>
      <c r="F360" s="5"/>
      <c r="G360" s="19"/>
      <c r="H360" s="20"/>
      <c r="I360" s="4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3"/>
      <c r="E361" s="4"/>
      <c r="F361" s="5"/>
      <c r="G361" s="19"/>
      <c r="H361" s="20"/>
      <c r="I361" s="4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3"/>
      <c r="E362" s="4"/>
      <c r="F362" s="5"/>
      <c r="G362" s="19"/>
      <c r="H362" s="20"/>
      <c r="I362" s="4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3"/>
      <c r="E363" s="4"/>
      <c r="F363" s="5"/>
      <c r="G363" s="19"/>
      <c r="H363" s="20"/>
      <c r="I363" s="4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3"/>
      <c r="E364" s="4"/>
      <c r="F364" s="5"/>
      <c r="G364" s="19"/>
      <c r="H364" s="20"/>
      <c r="I364" s="4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3"/>
      <c r="E365" s="4"/>
      <c r="F365" s="5"/>
      <c r="G365" s="19"/>
      <c r="H365" s="20"/>
      <c r="I365" s="4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3"/>
      <c r="E366" s="4"/>
      <c r="F366" s="5"/>
      <c r="G366" s="19"/>
      <c r="H366" s="20"/>
      <c r="I366" s="4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>
      <c r="I367" s="21"/>
    </row>
    <row r="368" spans="1:27">
      <c r="I368" s="21"/>
    </row>
  </sheetData>
  <autoFilter ref="A2:AA168" xr:uid="{00000000-0009-0000-0000-000009000000}"/>
  <conditionalFormatting sqref="D3:D168">
    <cfRule type="cellIs" dxfId="15" priority="4" operator="equal">
      <formula>"M"</formula>
    </cfRule>
    <cfRule type="cellIs" dxfId="14" priority="5" operator="equal">
      <formula>"H"</formula>
    </cfRule>
  </conditionalFormatting>
  <conditionalFormatting sqref="I3 I6:I168">
    <cfRule type="cellIs" dxfId="13" priority="1" stopIfTrue="1" operator="equal">
      <formula>"Due"</formula>
    </cfRule>
    <cfRule type="cellIs" dxfId="12" priority="2" stopIfTrue="1" operator="equal">
      <formula>"Open"</formula>
    </cfRule>
    <cfRule type="cellIs" dxfId="11" priority="3" stopIfTrue="1" operator="equal">
      <formula>"Closed"</formula>
    </cfRule>
  </conditionalFormatting>
  <conditionalFormatting sqref="I3:I5">
    <cfRule type="cellIs" dxfId="10" priority="6" stopIfTrue="1" operator="equal">
      <formula>"Due"</formula>
    </cfRule>
    <cfRule type="cellIs" dxfId="9" priority="7" stopIfTrue="1" operator="equal">
      <formula>"Open"</formula>
    </cfRule>
    <cfRule type="cellIs" dxfId="8" priority="8" stopIfTrue="1" operator="equal">
      <formula>"Closed"</formula>
    </cfRule>
  </conditionalFormatting>
  <dataValidations count="1">
    <dataValidation type="list" allowBlank="1" sqref="D3:D168" xr:uid="{00000000-0002-0000-0900-000000000000}">
      <formula1>"H,M,L"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Action Log</vt:lpstr>
      <vt:lpstr>PF-2021</vt:lpstr>
      <vt:lpstr>B-2020</vt:lpstr>
      <vt:lpstr>B-2019</vt:lpstr>
      <vt:lpstr>PF-2022</vt:lpstr>
      <vt:lpstr>uma2regus</vt:lpstr>
      <vt:lpstr>Menu</vt:lpstr>
      <vt:lpstr>PF-2019</vt:lpstr>
      <vt:lpstr>PF-2020</vt:lpstr>
    </vt:vector>
  </TitlesOfParts>
  <Manager/>
  <Company>Punkfrog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Action Log</dc:title>
  <dc:subject>PF/P-26:001</dc:subject>
  <dc:creator>Martin Creathorn</dc:creator>
  <cp:keywords/>
  <dc:description>
2026-02-16 version 1.0.0</dc:description>
  <cp:lastModifiedBy>Punkfrog AB</cp:lastModifiedBy>
  <dcterms:modified xsi:type="dcterms:W3CDTF">2026-03-09T16:10:51Z</dcterms:modified>
  <cp:category/>
</cp:coreProperties>
</file>